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Received Files\"/>
    </mc:Choice>
  </mc:AlternateContent>
  <bookViews>
    <workbookView showHorizontalScroll="0" showVerticalScroll="0" showSheetTabs="0"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2" i="1" l="1"/>
  <c r="C142" i="1"/>
  <c r="E141" i="1" l="1"/>
  <c r="E140" i="1"/>
  <c r="E139" i="1"/>
  <c r="E138" i="1"/>
  <c r="E137" i="1"/>
  <c r="E136" i="1"/>
  <c r="E135" i="1"/>
  <c r="E115" i="1" l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E114" i="1" l="1"/>
  <c r="E113" i="1"/>
  <c r="E112" i="1"/>
  <c r="E111" i="1"/>
  <c r="E110" i="1"/>
  <c r="E109" i="1"/>
  <c r="E108" i="1"/>
  <c r="E107" i="1"/>
  <c r="E4" i="1"/>
  <c r="E3" i="1"/>
  <c r="A4" i="1" l="1"/>
  <c r="A5" i="1" s="1"/>
  <c r="E106" i="1" l="1"/>
  <c r="C105" i="1"/>
  <c r="E102" i="1"/>
  <c r="E104" i="1"/>
  <c r="E103" i="1"/>
  <c r="E101" i="1"/>
  <c r="E100" i="1"/>
  <c r="E105" i="1" l="1"/>
  <c r="E99" i="1"/>
  <c r="E94" i="1" l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31" i="1" l="1"/>
  <c r="E30" i="1"/>
  <c r="E29" i="1"/>
  <c r="E28" i="1"/>
  <c r="E71" i="1" l="1"/>
  <c r="E70" i="1"/>
  <c r="E69" i="1"/>
  <c r="E68" i="1"/>
  <c r="E67" i="1"/>
  <c r="E66" i="1"/>
  <c r="E65" i="1"/>
  <c r="E98" i="1"/>
  <c r="E97" i="1"/>
  <c r="E96" i="1"/>
  <c r="E9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2" i="1"/>
  <c r="E21" i="1"/>
  <c r="E20" i="1"/>
  <c r="E19" i="1"/>
  <c r="E7" i="1" l="1"/>
  <c r="E8" i="1"/>
  <c r="E9" i="1"/>
  <c r="E10" i="1"/>
  <c r="E11" i="1"/>
  <c r="E12" i="1"/>
  <c r="E13" i="1"/>
  <c r="E14" i="1"/>
  <c r="E15" i="1"/>
  <c r="E16" i="1"/>
  <c r="E23" i="1"/>
  <c r="E24" i="1"/>
  <c r="E25" i="1"/>
  <c r="E26" i="1"/>
  <c r="E27" i="1"/>
  <c r="E17" i="1"/>
  <c r="E18" i="1"/>
  <c r="E5" i="1"/>
  <c r="A7" i="1" l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2" i="1" s="1"/>
  <c r="A63" i="1" s="1"/>
  <c r="A64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l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<sst xmlns="http://schemas.openxmlformats.org/spreadsheetml/2006/main" count="253" uniqueCount="236">
  <si>
    <t>Laxmi Diamond Pvt Ltd</t>
  </si>
  <si>
    <t>Azure Clean Energy Private Limited</t>
  </si>
  <si>
    <t>S No</t>
  </si>
  <si>
    <t>EDEN Renewable Ranji Pvt Ltd</t>
  </si>
  <si>
    <t>EDEN Solar Rajdhani Pvt Ltd</t>
  </si>
  <si>
    <t>EDEN Mumbai Solar Pvt Ltd</t>
  </si>
  <si>
    <t>Medha Energy Pvt Ltd</t>
  </si>
  <si>
    <t>EDEN Solar Energy Gurgaon Pvt Ltd</t>
  </si>
  <si>
    <t>TOTAL</t>
  </si>
  <si>
    <t>Iron Triangle Limited</t>
  </si>
  <si>
    <t>Enersan Power Private Limited</t>
  </si>
  <si>
    <t>Tata Power Renewable Energy Limited</t>
  </si>
  <si>
    <t>Rishabh Renergy Pvt Ltd</t>
  </si>
  <si>
    <t>RDAEPL Trust &amp; Retention Account</t>
  </si>
  <si>
    <t>VENTO POWER PROJECTS PRIVATE LIMITED</t>
  </si>
  <si>
    <t>ORANGE CHARANKA SOLAR ENERGY PVT LTD</t>
  </si>
  <si>
    <t xml:space="preserve">Fortum Finnsurya Energy Private Limited </t>
  </si>
  <si>
    <t>OCSEPL/20-21/04</t>
  </si>
  <si>
    <t>VPPPL/18-19/01 TO VPPPL/19-20/19</t>
  </si>
  <si>
    <t>FINNKAP20210005</t>
  </si>
  <si>
    <t>RAN/5/AUGUST 2020</t>
  </si>
  <si>
    <t>RAJ/5/AUGUST 2020</t>
  </si>
  <si>
    <t>MUM/5/AUGUST 2020</t>
  </si>
  <si>
    <t>MED/5/AUGUST 2020</t>
  </si>
  <si>
    <t>GUR/5/AUGUST 2020</t>
  </si>
  <si>
    <t>RDA/RJ/20-21/05</t>
  </si>
  <si>
    <t>Northern Solaire Prakash Private Limited</t>
  </si>
  <si>
    <t>Azure Green Tech Pvt. Ltd.</t>
  </si>
  <si>
    <t>Azure Sunshine Pvt. Ltd.</t>
  </si>
  <si>
    <t>Suryauday Solaire Prakash Private Limited</t>
  </si>
  <si>
    <t>NSPPL/S/2020-21/05</t>
  </si>
  <si>
    <t>SSPPL/S/2020-21/05</t>
  </si>
  <si>
    <t>Gujarat State Electricity Corporation Limited</t>
  </si>
  <si>
    <t>Vishwaj Energy Pvt. Ltd.</t>
  </si>
  <si>
    <t>Waaneep Solar Pvt. Ltd.</t>
  </si>
  <si>
    <t>Clean Solar Power (Dhar) Pvt. Ltd. (A)</t>
  </si>
  <si>
    <t>Clean Solar Power (Dhar) Pvt. Ltd. (B)</t>
  </si>
  <si>
    <t>Clean Solar Power (Dhar) Pvt. Ltd. ( C )</t>
  </si>
  <si>
    <t>Focal Energy Solar One India Pvt. Ltd.</t>
  </si>
  <si>
    <t>GSECL/Com/SECI/August/20-21/05/600</t>
  </si>
  <si>
    <t>WSPL/HFE/20-21/Aug 2020/21</t>
  </si>
  <si>
    <t>CSPDPL/HFE/20-21/Aug 2020/69/A</t>
  </si>
  <si>
    <t>CSPDPL/HFE/20-21/Aug 2020/69/B</t>
  </si>
  <si>
    <t>CSPDPL/HFE/20-21/Aug 2020/69/C</t>
  </si>
  <si>
    <t>NSM/68</t>
  </si>
  <si>
    <t>Wardha Solar (Maharashtra) Pvt. Ltd.(3V)</t>
  </si>
  <si>
    <t>Wardha Solar (Maharashtra) Pvt. Ltd.(4V)</t>
  </si>
  <si>
    <t>SECI/WSMPL/KA/Madhuvanahalli-1/2020-21/07</t>
  </si>
  <si>
    <t>SECI/WSMPL/KA/Madhuvanahalli-2/2020-21/07</t>
  </si>
  <si>
    <t>ACME Vijayapura Solar Energy Pvt. Ltd.</t>
  </si>
  <si>
    <t>ACME Vijayapura/2020-21/008</t>
  </si>
  <si>
    <t>Acme Jodhpur Solar Power Pvt.  Ltd.</t>
  </si>
  <si>
    <t>Acme Rewa Solar Energy Pvt. Ltd.</t>
  </si>
  <si>
    <t>ACME REWA/PLOT-L3/2020-21/008</t>
  </si>
  <si>
    <t>Clean Sustainable Energy  Pvt.  Ltd.  (Plot-P4)</t>
  </si>
  <si>
    <t>Clean Sustainable Energy  Pvt.  Ltd. (Plot-P5)</t>
  </si>
  <si>
    <t>Phelan Energy India RJ Pvt. Ltd.</t>
  </si>
  <si>
    <t>RJ/2020-21/009</t>
  </si>
  <si>
    <t>SB Energy One Pvt.  Ltd. (Plot-L1)</t>
  </si>
  <si>
    <t>SB Energy One Pvt.  Ltd. (Plot-L4)</t>
  </si>
  <si>
    <t>SB Energy One Pvt.  Ltd. (Plot-L5)</t>
  </si>
  <si>
    <t>Energy/20-21/25</t>
  </si>
  <si>
    <t>Energy/20-21/26</t>
  </si>
  <si>
    <t>Energy/20-21/27</t>
  </si>
  <si>
    <t>SB Energy Three Pvt.  Ltd. (Plot-P2)</t>
  </si>
  <si>
    <t>SB Energy Three Pvt.  Ltd. (Plot-P3)</t>
  </si>
  <si>
    <t>Energy/20-21/17</t>
  </si>
  <si>
    <t>Energy/20-21/18</t>
  </si>
  <si>
    <t>SB Energy Four Pvt. Ltd. (1D)</t>
  </si>
  <si>
    <t>SB Energy Four Pvt. Ltd. (2D)</t>
  </si>
  <si>
    <t>Energy/20-21/13</t>
  </si>
  <si>
    <t>Energy/20-21/14</t>
  </si>
  <si>
    <t>SBG Cleantech Projecto Five Private Ltd. -1D</t>
  </si>
  <si>
    <t>SBG Cleantech Projecto Five Private Ltd. -2D</t>
  </si>
  <si>
    <t>SBG Cleantech Projecto Five Private Ltd. -3D</t>
  </si>
  <si>
    <t>SBG Cleantech Projecto Five Private Ltd. -4D</t>
  </si>
  <si>
    <t>Energy/20-21/28</t>
  </si>
  <si>
    <t>ACME JODHPUR/PLOT-L2/2020-21/008</t>
  </si>
  <si>
    <t>Wardha Solar (Maharashtra) Pvt. Ltd.(1V)</t>
  </si>
  <si>
    <t>SECI/WSMPL/KA/Rajeshwar/2020-21/07</t>
  </si>
  <si>
    <t>Wardha Solar (Maharashtra) Pvt. Ltd.(2V)</t>
  </si>
  <si>
    <t>SECI/WSMPL/KA/MASKAL/2020-21/07</t>
  </si>
  <si>
    <t>Solitaire Powertech Pvt. Ltd.</t>
  </si>
  <si>
    <t>Clean Solar (Gulbarga) Pvt. Ltd.-4V</t>
  </si>
  <si>
    <t>CSPGCL/(KCR)/HFE/20-21/Oct 2020/32</t>
  </si>
  <si>
    <t>Clean Solar (Gulbarga) Pvt. Ltd.-3V</t>
  </si>
  <si>
    <t>CSPGPL(AUR)/HFE/20-21/Oct 2020/28</t>
  </si>
  <si>
    <t>Clean Solar (Gulbarga) Pvt. Ltd. 2V</t>
  </si>
  <si>
    <t>CSPGPL(MAR)/HFE/20-21/Oct 2020/27</t>
  </si>
  <si>
    <t>Renew Solar Power Pvt. Ltd.</t>
  </si>
  <si>
    <t>Azure Power India Pvt. Ltd. (1D)</t>
  </si>
  <si>
    <t>Azure Power India Pvt. Ltd. (2D)</t>
  </si>
  <si>
    <t>Azure Power India Pvt. Ltd. (3D)</t>
  </si>
  <si>
    <t>Azure Power India Pvt. Ltd. (4D)</t>
  </si>
  <si>
    <t>Clean Solar Power (Bhadla) Pvt Ltd (2D)</t>
  </si>
  <si>
    <t>CSPBPL/HFE/20-21/October 2020/10/R2</t>
  </si>
  <si>
    <t>Clean Solar Power (Bhadla) Pvt Ltd (3D)</t>
  </si>
  <si>
    <t>CSPBPL/HFE/20-21/Oct 2020/11/R3</t>
  </si>
  <si>
    <t>Clean Solar Power (Bhadla) Pvt Ltd (1D)</t>
  </si>
  <si>
    <t>CSPBPL/HFE/20-21/Oct 2020/10/R1</t>
  </si>
  <si>
    <t>Clean Solar (Gulbarga) Pvt. Ltd.-1V</t>
  </si>
  <si>
    <t>CSPGPL(PDK)/HFE/20-21/Oct 2020/31</t>
  </si>
  <si>
    <t>ACME Babadham Solar Power Pvt. Ltd.</t>
  </si>
  <si>
    <t>ACME BABADHAM/2020-21/008</t>
  </si>
  <si>
    <t>GUJARAT POWER CORPORATION LIMITED</t>
  </si>
  <si>
    <t>SHARDA CONSTRUCTION &amp; CORPORATION PVT. LTD</t>
  </si>
  <si>
    <t>Bhageria Industries Limited</t>
  </si>
  <si>
    <t>Orange Suvaan Energy Private Limited</t>
  </si>
  <si>
    <t>Talettutayi Solar Projects Four Pvt. Ltd.</t>
  </si>
  <si>
    <t>NMSPL OPERATING FUND ACCOUNT</t>
  </si>
  <si>
    <t>JBM Solar Energy Maharashtra Private Limited</t>
  </si>
  <si>
    <t>FSPL Escrow A/c Operation Period A/c</t>
  </si>
  <si>
    <t>Azure Power Venus Pvt Ltd</t>
  </si>
  <si>
    <t>ACME Bhiwadi Solar Power Pvt Ltd</t>
  </si>
  <si>
    <t>FRV AP SP II Revenue AC</t>
  </si>
  <si>
    <t>FRV AP SF I Revenue AC</t>
  </si>
  <si>
    <t>ACME Hisar Solar Power Pvt Ltd</t>
  </si>
  <si>
    <t>ACME Karnal Solar Power Pvt Ltd</t>
  </si>
  <si>
    <t>Sukhbir Agro Energy Limited</t>
  </si>
  <si>
    <t>SCL Operating Account</t>
  </si>
  <si>
    <t>RATTANINDIA SOLAR 2 PRIVATE LIMITED</t>
  </si>
  <si>
    <t>Clean Solar (Gulbarga) Pvt. Ltd.-5V</t>
  </si>
  <si>
    <t>Krishna Windfarms Developers Pvt Ltd</t>
  </si>
  <si>
    <t>KARNATKA POWER CORPORATION LTD (KPCL)</t>
  </si>
  <si>
    <t>Flexirural Urja Jalgaon Ltd</t>
  </si>
  <si>
    <t>MH Parbhani Power Pvt Ltd</t>
  </si>
  <si>
    <t>Kilaj Solar (Maharashtra) Pvt Ltd</t>
  </si>
  <si>
    <t>Green energy Development Corporation of Odisha Ltd.</t>
  </si>
  <si>
    <t>UP Mehrauni - 1 Pvt. Ltd.</t>
  </si>
  <si>
    <t>UP Koraun Urja Pvt. Ltd.</t>
  </si>
  <si>
    <t>UP Sarila Pvt. Ltd.</t>
  </si>
  <si>
    <t>Renew Solar Energy (Karnataka Two) Pvt Ltd.</t>
  </si>
  <si>
    <t>FOR THE MONTH OF NOVEMBER'20 PAYMENT</t>
  </si>
  <si>
    <t>FOR THE MONTH OF OCTOBER'2020 PAYMENT</t>
  </si>
  <si>
    <t>Parampujya Solar Energy Private Limited</t>
  </si>
  <si>
    <t>Sadipali Solar Pvt. Ltd</t>
  </si>
  <si>
    <t>Gale Solarfarms Limited</t>
  </si>
  <si>
    <t>Tornado Solarfarms Limited</t>
  </si>
  <si>
    <t>VENTO POWER &amp; ENERGY LTD.</t>
  </si>
  <si>
    <t>Palimarwar Solar Project Private Limited</t>
  </si>
  <si>
    <t>SWELECT ENERGY SYSTEMS LTD</t>
  </si>
  <si>
    <t>Azure power india pvt ltd</t>
  </si>
  <si>
    <t>Azure power thirty six pvt ltd</t>
  </si>
  <si>
    <t>Acme kaithal solar power pvt ltd</t>
  </si>
  <si>
    <t>acme koppal solar energy pvt ltd</t>
  </si>
  <si>
    <t>JK Petroenergy Pvt Ltd</t>
  </si>
  <si>
    <t>Parampujya Solar energy Pvt Ltd</t>
  </si>
  <si>
    <t>talettutayi Solar projects One Pvt Ltd</t>
  </si>
  <si>
    <t>Vena Energy Solar ravi India Power resources Pvt ltd</t>
  </si>
  <si>
    <t>wardha solar (Maharashtra) Pvt Ltd 6v</t>
  </si>
  <si>
    <t>wardha solar (Maharashtra) Pvt Ltd 7V</t>
  </si>
  <si>
    <t>wardha solar (Maharashtra) Pvt Ltd 8V</t>
  </si>
  <si>
    <t>wardha solar (Maharashtra) Pvt Ltd (5v/1p)</t>
  </si>
  <si>
    <t>wardha solar (Maharashtra) Pvt Ltd (5v/4p)</t>
  </si>
  <si>
    <t>LREHL Renewables India SPV1 Pvt  Ltd</t>
  </si>
  <si>
    <t>Parampujya Solar Energy pvt Ltd</t>
  </si>
  <si>
    <t>Jyoti solar solutions Pvt ltd</t>
  </si>
  <si>
    <t>PSPPL/SECI/20-21/05</t>
  </si>
  <si>
    <t>SWELECT/SECI/20-21/3320200002/86</t>
  </si>
  <si>
    <t>ACMEKAITHAL/2020-21/008</t>
  </si>
  <si>
    <t>ACMEKOPPAL/2020-21/008</t>
  </si>
  <si>
    <t>JK/07/2020-21</t>
  </si>
  <si>
    <t>SECI/WSMPL/KA/KALLUR/40MW/2020-21/07</t>
  </si>
  <si>
    <t>TT1/2020-21/008</t>
  </si>
  <si>
    <t>VESR/2021/008</t>
  </si>
  <si>
    <t>SECI/WSMPL/KA/RASTAPUR/2020-21/07</t>
  </si>
  <si>
    <t>SECI/WSMPL/KA/YETNAL/40MW/2020-21/07</t>
  </si>
  <si>
    <t>SECI/WSMPL/KA/YETNAL/10MW/2020-21/07</t>
  </si>
  <si>
    <t>SECI/WSMPL/KA/KALLUR/10MW/2020-21/07</t>
  </si>
  <si>
    <t>SECI/WSMPL/KA/NALWAR/10MW/2020-21/07</t>
  </si>
  <si>
    <t>SPV1/30/2020-21</t>
  </si>
  <si>
    <t>SECI/PSEPL/Kilaj/2020-21/05</t>
  </si>
  <si>
    <t>JS/SECI/20-21/05</t>
  </si>
  <si>
    <t>सोलर पावर डेवलपर का नाम</t>
  </si>
  <si>
    <t>इन्‍वाइस सं. *</t>
  </si>
  <si>
    <t xml:space="preserve">रिलीज किए जाने वाला भुगतान(₹) </t>
  </si>
  <si>
    <t>MALWA/JNNSM/P-II/B-I/1*20MW/20-21/05</t>
  </si>
  <si>
    <t>GPCL/10MW/SECI/INV/August/20-21/08</t>
  </si>
  <si>
    <t>SCCPL&amp;SECI/63/2020</t>
  </si>
  <si>
    <t>GEDCOL/64/2020-21/05</t>
  </si>
  <si>
    <t>OSEPL1V/20-21/05</t>
  </si>
  <si>
    <t>OSEPL2V/20-21/05</t>
  </si>
  <si>
    <t>BIL/MH/BOS/016/2020-21</t>
  </si>
  <si>
    <t>TRPEL/SECI/Ananthapuramu- P5/91000117985</t>
  </si>
  <si>
    <t>TRPEL/SECI/Ananthapuramu- P4/91000117984</t>
  </si>
  <si>
    <t>TT4/2020-21/06</t>
  </si>
  <si>
    <t>NVR/MAH/20-21/06</t>
  </si>
  <si>
    <t>ACME BHIWADI/2020-21/006</t>
  </si>
  <si>
    <t>2020-21/P8/09/019</t>
  </si>
  <si>
    <t>2020-21/P2/09/029</t>
  </si>
  <si>
    <t>ACME HISAR/2020-21/006</t>
  </si>
  <si>
    <t>ACME KARNAL/2020-21/006</t>
  </si>
  <si>
    <t>SCL/SECI/KP1/20MW/Inv/20-21/05</t>
  </si>
  <si>
    <t>SCL/SECI/KP2/20MW/Inv/20-21/05</t>
  </si>
  <si>
    <t>RS2PL/SECI/ALBD/50 MW/Inv/20-21/05</t>
  </si>
  <si>
    <t>CSPGPL(KGR)/HFE/20-21/Aug2020/30</t>
  </si>
  <si>
    <t>MH/38</t>
  </si>
  <si>
    <t>UPMIUPL/18-19/22</t>
  </si>
  <si>
    <t>UPMIIUPL/19-20/26</t>
  </si>
  <si>
    <t>UPSUPL/19-20/25</t>
  </si>
  <si>
    <t>SECI/PSEPL/CH-1/2020-21/05 &amp; SECI/PSEPL/CH-2/2020-21/05</t>
  </si>
  <si>
    <t>TSL/20-21/August/05</t>
  </si>
  <si>
    <t>GSL/20--21/August/05</t>
  </si>
  <si>
    <t>SEAL10MW/2020-21/009</t>
  </si>
  <si>
    <t>SEAL10MW/2020-21/10</t>
  </si>
  <si>
    <t>MHPPL/18-19/20</t>
  </si>
  <si>
    <t>FUJL/18-19/20</t>
  </si>
  <si>
    <t>SSPL/2020-21/028</t>
  </si>
  <si>
    <t>VPEL/19-20/022</t>
  </si>
  <si>
    <t>TPREL/SECI/Solar-Palaswadi-II - 30MW/97000116422</t>
  </si>
  <si>
    <t>1102020/1</t>
  </si>
  <si>
    <t>01102020/1</t>
  </si>
  <si>
    <t>SECI/KSMPL/RJ/2020-21/2</t>
  </si>
  <si>
    <t>RDA/RJ/20-21/04</t>
  </si>
  <si>
    <t>Green Infra Wind Energy Ltd. T-II</t>
  </si>
  <si>
    <t>Adani Green Energy MP Ltd.</t>
  </si>
  <si>
    <t>Green Infra Wind Energy Ltd. T-III</t>
  </si>
  <si>
    <t>Renew Power Ltd</t>
  </si>
  <si>
    <t>Orange Sironj</t>
  </si>
  <si>
    <t>Renew Wind energy (AP2) Pvt Ltd.</t>
  </si>
  <si>
    <t>SECI-2/20-21/08A</t>
  </si>
  <si>
    <t>AGEMPL/SECI-2/50MW/2020-21/07</t>
  </si>
  <si>
    <t>SECI-3/20-21/08A</t>
  </si>
  <si>
    <t>OSWPPL/20-21/07</t>
  </si>
  <si>
    <t>OSWPPL/20-21/06A</t>
  </si>
  <si>
    <t>TPREL/SECI/Solar-Palaswadi-II - 30MW/91000118054</t>
  </si>
  <si>
    <t>TCS</t>
  </si>
  <si>
    <t>BEL10MW:20-21/061/AUG-20</t>
  </si>
  <si>
    <t>EPPL10MW:20-21/61/AUG-20</t>
  </si>
  <si>
    <t>Malwa Solar Power Generation Pvt Ltd (1 MP)</t>
  </si>
  <si>
    <t>Malwa Solar Power Generation Pvt Ltd (2MP)</t>
  </si>
  <si>
    <t>Today Green Energy Pvt. Ltd. 1RJ</t>
  </si>
  <si>
    <t>Today Green Energy Pvt. Ltd. 2RJ</t>
  </si>
  <si>
    <t>Today Green Energy Pvt. Ltd. 3RJ</t>
  </si>
  <si>
    <t>Today Green Energy Pvt. Ltd. 4RJ</t>
  </si>
  <si>
    <t>Today Green Energy Pvt. Ltd. 5RJ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</si>
</sst>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2" borderId="1" xfId="0" applyFont="1" applyFill="1" applyBorder="1" applyAlignment="1">
      <alignment horizontal="right"/>
    </xf>
    <xf numFmtId="0" fontId="0" fillId="0" borderId="1" xfId="0" applyBorder="1"/>
    <xf numFmtId="1" fontId="0" fillId="2" borderId="1" xfId="0" applyNumberFormat="1" applyFont="1" applyFill="1" applyBorder="1" applyAlignment="1">
      <alignment horizontal="right"/>
    </xf>
    <xf numFmtId="0" fontId="2" fillId="3" borderId="5" xfId="0" applyFont="1" applyFill="1" applyBorder="1"/>
    <xf numFmtId="0" fontId="0" fillId="0" borderId="5" xfId="0" applyFont="1" applyBorder="1" applyAlignment="1">
      <alignment horizontal="right"/>
    </xf>
    <xf numFmtId="0" fontId="0" fillId="0" borderId="5" xfId="0" applyBorder="1"/>
    <xf numFmtId="0" fontId="2" fillId="3" borderId="6" xfId="0" applyFont="1" applyFill="1" applyBorder="1"/>
    <xf numFmtId="0" fontId="2" fillId="3" borderId="7" xfId="0" applyFont="1" applyFill="1" applyBorder="1"/>
    <xf numFmtId="49" fontId="3" fillId="2" borderId="8" xfId="0" applyNumberFormat="1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left" vertical="top"/>
    </xf>
    <xf numFmtId="1" fontId="1" fillId="0" borderId="10" xfId="0" applyNumberFormat="1" applyFont="1" applyBorder="1"/>
    <xf numFmtId="0" fontId="1" fillId="0" borderId="10" xfId="0" applyFont="1" applyBorder="1"/>
    <xf numFmtId="1" fontId="0" fillId="0" borderId="0" xfId="0" applyNumberFormat="1"/>
    <xf numFmtId="49" fontId="3" fillId="2" borderId="11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right"/>
    </xf>
    <xf numFmtId="1" fontId="0" fillId="2" borderId="2" xfId="0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right" vertical="top" wrapText="1"/>
    </xf>
    <xf numFmtId="49" fontId="3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/>
    <xf numFmtId="0" fontId="2" fillId="2" borderId="12" xfId="0" applyFont="1" applyFill="1" applyBorder="1"/>
    <xf numFmtId="0" fontId="2" fillId="2" borderId="4" xfId="0" applyFont="1" applyFill="1" applyBorder="1"/>
    <xf numFmtId="0" fontId="0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tabSelected="1" workbookViewId="0">
      <pane ySplit="1" topLeftCell="A7" activePane="bottomLeft" state="frozen"/>
      <selection pane="bottomLeft" activeCell="A7" sqref="A7"/>
    </sheetView>
  </sheetViews>
  <sheetFormatPr defaultRowHeight="15" x14ac:dyDescent="0.25"/>
  <cols>
    <col min="1" max="1" width="5.5703125" style="1" bestFit="1" customWidth="1"/>
    <col min="2" max="2" width="42.85546875" bestFit="1" customWidth="1"/>
    <col min="3" max="3" width="33.85546875" bestFit="1" customWidth="1"/>
    <col min="4" max="4" width="55.140625" style="1" bestFit="1" customWidth="1"/>
    <col min="5" max="5" width="8" customWidth="1"/>
  </cols>
  <sheetData>
    <row r="1" spans="1:5" s="1" customFormat="1" x14ac:dyDescent="0.25">
      <c r="A1" s="5" t="s">
        <v>2</v>
      </c>
      <c r="B1" s="8" t="s">
        <v>173</v>
      </c>
      <c r="C1" s="9" t="s">
        <v>175</v>
      </c>
      <c r="D1" s="9" t="s">
        <v>174</v>
      </c>
      <c r="E1" s="9" t="s">
        <v>226</v>
      </c>
    </row>
    <row r="2" spans="1:5" s="1" customFormat="1" x14ac:dyDescent="0.25">
      <c r="A2" s="22"/>
      <c r="B2" s="21" t="s">
        <v>133</v>
      </c>
      <c r="C2" s="23"/>
      <c r="D2" s="25"/>
      <c r="E2" s="23"/>
    </row>
    <row r="3" spans="1:5" s="1" customFormat="1" x14ac:dyDescent="0.25">
      <c r="A3" s="19">
        <v>1</v>
      </c>
      <c r="B3" s="10" t="s">
        <v>13</v>
      </c>
      <c r="C3" s="2">
        <v>8121601</v>
      </c>
      <c r="D3" s="26" t="s">
        <v>213</v>
      </c>
      <c r="E3" s="4">
        <f t="shared" ref="E3:E16" si="0">ROUND(C3*0.075%,0)</f>
        <v>6091</v>
      </c>
    </row>
    <row r="4" spans="1:5" s="1" customFormat="1" x14ac:dyDescent="0.25">
      <c r="A4" s="19">
        <f>A3+1</f>
        <v>2</v>
      </c>
      <c r="B4" s="10" t="s">
        <v>131</v>
      </c>
      <c r="C4" s="2">
        <v>41106</v>
      </c>
      <c r="D4" s="26"/>
      <c r="E4" s="4">
        <f t="shared" si="0"/>
        <v>31</v>
      </c>
    </row>
    <row r="5" spans="1:5" x14ac:dyDescent="0.25">
      <c r="A5" s="19">
        <f>A4+1</f>
        <v>3</v>
      </c>
      <c r="B5" s="10" t="s">
        <v>11</v>
      </c>
      <c r="C5" s="2">
        <v>19665592</v>
      </c>
      <c r="D5" s="26" t="s">
        <v>225</v>
      </c>
      <c r="E5" s="4">
        <f t="shared" si="0"/>
        <v>14749</v>
      </c>
    </row>
    <row r="6" spans="1:5" s="1" customFormat="1" x14ac:dyDescent="0.25">
      <c r="A6" s="20"/>
      <c r="B6" s="21" t="s">
        <v>132</v>
      </c>
      <c r="C6" s="2"/>
      <c r="D6" s="26"/>
      <c r="E6" s="4"/>
    </row>
    <row r="7" spans="1:5" x14ac:dyDescent="0.25">
      <c r="A7" s="6">
        <f>A5+1</f>
        <v>4</v>
      </c>
      <c r="B7" s="10" t="s">
        <v>229</v>
      </c>
      <c r="C7" s="2">
        <v>12119503</v>
      </c>
      <c r="D7" s="26" t="s">
        <v>176</v>
      </c>
      <c r="E7" s="4">
        <f t="shared" si="0"/>
        <v>9090</v>
      </c>
    </row>
    <row r="8" spans="1:5" x14ac:dyDescent="0.25">
      <c r="A8" s="6">
        <f t="shared" ref="A8:A61" si="1">A7+1</f>
        <v>5</v>
      </c>
      <c r="B8" s="10" t="s">
        <v>230</v>
      </c>
      <c r="C8" s="2">
        <v>10882081</v>
      </c>
      <c r="D8" s="26" t="s">
        <v>176</v>
      </c>
      <c r="E8" s="4">
        <f t="shared" si="0"/>
        <v>8162</v>
      </c>
    </row>
    <row r="9" spans="1:5" x14ac:dyDescent="0.25">
      <c r="A9" s="6">
        <f t="shared" si="1"/>
        <v>6</v>
      </c>
      <c r="B9" s="10" t="s">
        <v>12</v>
      </c>
      <c r="C9" s="2">
        <v>5671867</v>
      </c>
      <c r="D9" s="26">
        <v>65</v>
      </c>
      <c r="E9" s="4">
        <f t="shared" si="0"/>
        <v>4254</v>
      </c>
    </row>
    <row r="10" spans="1:5" x14ac:dyDescent="0.25">
      <c r="A10" s="6">
        <f t="shared" si="1"/>
        <v>7</v>
      </c>
      <c r="B10" s="10" t="s">
        <v>9</v>
      </c>
      <c r="C10" s="2">
        <v>5925335</v>
      </c>
      <c r="D10" s="26" t="s">
        <v>227</v>
      </c>
      <c r="E10" s="4">
        <f t="shared" si="0"/>
        <v>4444</v>
      </c>
    </row>
    <row r="11" spans="1:5" x14ac:dyDescent="0.25">
      <c r="A11" s="6">
        <f t="shared" si="1"/>
        <v>8</v>
      </c>
      <c r="B11" s="10" t="s">
        <v>10</v>
      </c>
      <c r="C11" s="2">
        <v>6312210</v>
      </c>
      <c r="D11" s="26" t="s">
        <v>228</v>
      </c>
      <c r="E11" s="4">
        <f t="shared" si="0"/>
        <v>4734</v>
      </c>
    </row>
    <row r="12" spans="1:5" x14ac:dyDescent="0.25">
      <c r="A12" s="6">
        <f t="shared" si="1"/>
        <v>9</v>
      </c>
      <c r="B12" s="10" t="s">
        <v>1</v>
      </c>
      <c r="C12" s="2">
        <v>25960792</v>
      </c>
      <c r="D12" s="26">
        <v>2504000066</v>
      </c>
      <c r="E12" s="4">
        <f t="shared" si="0"/>
        <v>19471</v>
      </c>
    </row>
    <row r="13" spans="1:5" x14ac:dyDescent="0.25">
      <c r="A13" s="6">
        <f t="shared" si="1"/>
        <v>10</v>
      </c>
      <c r="B13" s="10" t="s">
        <v>0</v>
      </c>
      <c r="C13" s="2">
        <v>4996855</v>
      </c>
      <c r="D13" s="26">
        <v>5</v>
      </c>
      <c r="E13" s="4">
        <f t="shared" si="0"/>
        <v>3748</v>
      </c>
    </row>
    <row r="14" spans="1:5" x14ac:dyDescent="0.25">
      <c r="A14" s="6">
        <f t="shared" si="1"/>
        <v>11</v>
      </c>
      <c r="B14" s="10" t="s">
        <v>13</v>
      </c>
      <c r="C14" s="2">
        <v>6156887</v>
      </c>
      <c r="D14" s="26" t="s">
        <v>25</v>
      </c>
      <c r="E14" s="4">
        <f t="shared" si="0"/>
        <v>4618</v>
      </c>
    </row>
    <row r="15" spans="1:5" x14ac:dyDescent="0.25">
      <c r="A15" s="6">
        <f t="shared" si="1"/>
        <v>12</v>
      </c>
      <c r="B15" s="10" t="s">
        <v>14</v>
      </c>
      <c r="C15" s="2">
        <v>8892496</v>
      </c>
      <c r="D15" s="26" t="s">
        <v>18</v>
      </c>
      <c r="E15" s="4">
        <f t="shared" si="0"/>
        <v>6669</v>
      </c>
    </row>
    <row r="16" spans="1:5" x14ac:dyDescent="0.25">
      <c r="A16" s="6">
        <f t="shared" si="1"/>
        <v>13</v>
      </c>
      <c r="B16" s="10" t="s">
        <v>15</v>
      </c>
      <c r="C16" s="2">
        <v>30748608</v>
      </c>
      <c r="D16" s="26" t="s">
        <v>17</v>
      </c>
      <c r="E16" s="4">
        <f t="shared" si="0"/>
        <v>23061</v>
      </c>
    </row>
    <row r="17" spans="1:6" x14ac:dyDescent="0.25">
      <c r="A17" s="6">
        <f t="shared" si="1"/>
        <v>14</v>
      </c>
      <c r="B17" s="10" t="s">
        <v>231</v>
      </c>
      <c r="C17" s="2">
        <v>6934817</v>
      </c>
      <c r="D17" s="26">
        <v>63</v>
      </c>
      <c r="E17" s="4">
        <f t="shared" ref="E17:E31" si="2">ROUND(C17*0.075%,0)</f>
        <v>5201</v>
      </c>
    </row>
    <row r="18" spans="1:6" x14ac:dyDescent="0.25">
      <c r="A18" s="6">
        <f t="shared" si="1"/>
        <v>15</v>
      </c>
      <c r="B18" s="10" t="s">
        <v>232</v>
      </c>
      <c r="C18" s="2">
        <v>6960684</v>
      </c>
      <c r="D18" s="26">
        <v>63</v>
      </c>
      <c r="E18" s="4">
        <f t="shared" si="2"/>
        <v>5221</v>
      </c>
      <c r="F18" s="1"/>
    </row>
    <row r="19" spans="1:6" x14ac:dyDescent="0.25">
      <c r="A19" s="6">
        <f t="shared" si="1"/>
        <v>16</v>
      </c>
      <c r="B19" s="10" t="s">
        <v>233</v>
      </c>
      <c r="C19" s="2">
        <v>5545397</v>
      </c>
      <c r="D19" s="26">
        <v>63</v>
      </c>
      <c r="E19" s="4">
        <f t="shared" si="2"/>
        <v>4159</v>
      </c>
      <c r="F19" s="1"/>
    </row>
    <row r="20" spans="1:6" x14ac:dyDescent="0.25">
      <c r="A20" s="6">
        <f t="shared" si="1"/>
        <v>17</v>
      </c>
      <c r="B20" s="10" t="s">
        <v>234</v>
      </c>
      <c r="C20" s="2">
        <v>7235620</v>
      </c>
      <c r="D20" s="26">
        <v>63</v>
      </c>
      <c r="E20" s="4">
        <f t="shared" si="2"/>
        <v>5427</v>
      </c>
      <c r="F20" s="1"/>
    </row>
    <row r="21" spans="1:6" x14ac:dyDescent="0.25">
      <c r="A21" s="6">
        <f t="shared" si="1"/>
        <v>18</v>
      </c>
      <c r="B21" s="10" t="s">
        <v>235</v>
      </c>
      <c r="C21" s="2">
        <v>7393242</v>
      </c>
      <c r="D21" s="26">
        <v>63</v>
      </c>
      <c r="E21" s="4">
        <f t="shared" si="2"/>
        <v>5545</v>
      </c>
      <c r="F21" s="1"/>
    </row>
    <row r="22" spans="1:6" x14ac:dyDescent="0.25">
      <c r="A22" s="6">
        <f t="shared" si="1"/>
        <v>19</v>
      </c>
      <c r="B22" s="10" t="s">
        <v>16</v>
      </c>
      <c r="C22" s="2">
        <v>5834138</v>
      </c>
      <c r="D22" s="26" t="s">
        <v>19</v>
      </c>
      <c r="E22" s="4">
        <f t="shared" si="2"/>
        <v>4376</v>
      </c>
    </row>
    <row r="23" spans="1:6" x14ac:dyDescent="0.25">
      <c r="A23" s="6">
        <f t="shared" si="1"/>
        <v>20</v>
      </c>
      <c r="B23" s="10" t="s">
        <v>3</v>
      </c>
      <c r="C23" s="2">
        <v>17871918</v>
      </c>
      <c r="D23" s="26" t="s">
        <v>20</v>
      </c>
      <c r="E23" s="4">
        <f t="shared" si="2"/>
        <v>13404</v>
      </c>
    </row>
    <row r="24" spans="1:6" x14ac:dyDescent="0.25">
      <c r="A24" s="6">
        <f t="shared" si="1"/>
        <v>21</v>
      </c>
      <c r="B24" s="10" t="s">
        <v>4</v>
      </c>
      <c r="C24" s="2">
        <v>19532320</v>
      </c>
      <c r="D24" s="26" t="s">
        <v>21</v>
      </c>
      <c r="E24" s="4">
        <f t="shared" si="2"/>
        <v>14649</v>
      </c>
    </row>
    <row r="25" spans="1:6" x14ac:dyDescent="0.25">
      <c r="A25" s="6">
        <f t="shared" si="1"/>
        <v>22</v>
      </c>
      <c r="B25" s="10" t="s">
        <v>5</v>
      </c>
      <c r="C25" s="2">
        <v>18989806</v>
      </c>
      <c r="D25" s="26" t="s">
        <v>22</v>
      </c>
      <c r="E25" s="4">
        <f t="shared" si="2"/>
        <v>14242</v>
      </c>
    </row>
    <row r="26" spans="1:6" x14ac:dyDescent="0.25">
      <c r="A26" s="6">
        <f t="shared" si="1"/>
        <v>23</v>
      </c>
      <c r="B26" s="10" t="s">
        <v>6</v>
      </c>
      <c r="C26" s="2">
        <v>18427033</v>
      </c>
      <c r="D26" s="26" t="s">
        <v>23</v>
      </c>
      <c r="E26" s="4">
        <f t="shared" si="2"/>
        <v>13820</v>
      </c>
    </row>
    <row r="27" spans="1:6" x14ac:dyDescent="0.25">
      <c r="A27" s="6">
        <f t="shared" si="1"/>
        <v>24</v>
      </c>
      <c r="B27" s="10" t="s">
        <v>7</v>
      </c>
      <c r="C27" s="2">
        <v>19511311</v>
      </c>
      <c r="D27" s="26" t="s">
        <v>24</v>
      </c>
      <c r="E27" s="4">
        <f t="shared" si="2"/>
        <v>14633</v>
      </c>
    </row>
    <row r="28" spans="1:6" x14ac:dyDescent="0.25">
      <c r="A28" s="6">
        <f t="shared" si="1"/>
        <v>25</v>
      </c>
      <c r="B28" s="10" t="s">
        <v>27</v>
      </c>
      <c r="C28" s="3">
        <v>24552737</v>
      </c>
      <c r="D28" s="26">
        <v>2304000067</v>
      </c>
      <c r="E28" s="3">
        <f t="shared" si="2"/>
        <v>18415</v>
      </c>
    </row>
    <row r="29" spans="1:6" x14ac:dyDescent="0.25">
      <c r="A29" s="6">
        <f t="shared" si="1"/>
        <v>26</v>
      </c>
      <c r="B29" s="10" t="s">
        <v>28</v>
      </c>
      <c r="C29" s="3">
        <v>12991809</v>
      </c>
      <c r="D29" s="26">
        <v>280400067</v>
      </c>
      <c r="E29" s="3">
        <f t="shared" si="2"/>
        <v>9744</v>
      </c>
    </row>
    <row r="30" spans="1:6" x14ac:dyDescent="0.25">
      <c r="A30" s="6">
        <f t="shared" si="1"/>
        <v>27</v>
      </c>
      <c r="B30" s="10" t="s">
        <v>26</v>
      </c>
      <c r="C30" s="3">
        <v>16891343</v>
      </c>
      <c r="D30" s="26" t="s">
        <v>30</v>
      </c>
      <c r="E30" s="3">
        <f t="shared" si="2"/>
        <v>12669</v>
      </c>
    </row>
    <row r="31" spans="1:6" x14ac:dyDescent="0.25">
      <c r="A31" s="6">
        <f t="shared" si="1"/>
        <v>28</v>
      </c>
      <c r="B31" s="10" t="s">
        <v>29</v>
      </c>
      <c r="C31" s="3">
        <v>8999569</v>
      </c>
      <c r="D31" s="26" t="s">
        <v>31</v>
      </c>
      <c r="E31" s="3">
        <f t="shared" si="2"/>
        <v>6750</v>
      </c>
    </row>
    <row r="32" spans="1:6" s="1" customFormat="1" x14ac:dyDescent="0.25">
      <c r="A32" s="6">
        <f t="shared" si="1"/>
        <v>29</v>
      </c>
      <c r="B32" s="10" t="s">
        <v>32</v>
      </c>
      <c r="C32" s="3">
        <v>7942711</v>
      </c>
      <c r="D32" s="26" t="s">
        <v>39</v>
      </c>
      <c r="E32" s="3">
        <f t="shared" ref="E32:E53" si="3">ROUND(C32*0.075%,0)</f>
        <v>5957</v>
      </c>
    </row>
    <row r="33" spans="1:5" s="1" customFormat="1" x14ac:dyDescent="0.25">
      <c r="A33" s="6">
        <f t="shared" si="1"/>
        <v>30</v>
      </c>
      <c r="B33" s="10" t="s">
        <v>33</v>
      </c>
      <c r="C33" s="3">
        <v>6347070</v>
      </c>
      <c r="D33" s="26">
        <v>65</v>
      </c>
      <c r="E33" s="3">
        <f t="shared" si="3"/>
        <v>4760</v>
      </c>
    </row>
    <row r="34" spans="1:5" s="1" customFormat="1" x14ac:dyDescent="0.25">
      <c r="A34" s="6">
        <f t="shared" si="1"/>
        <v>31</v>
      </c>
      <c r="B34" s="10" t="s">
        <v>34</v>
      </c>
      <c r="C34" s="3">
        <v>25698865</v>
      </c>
      <c r="D34" s="26" t="s">
        <v>40</v>
      </c>
      <c r="E34" s="3">
        <f t="shared" si="3"/>
        <v>19274</v>
      </c>
    </row>
    <row r="35" spans="1:5" s="1" customFormat="1" x14ac:dyDescent="0.25">
      <c r="A35" s="6">
        <f t="shared" si="1"/>
        <v>32</v>
      </c>
      <c r="B35" s="10" t="s">
        <v>35</v>
      </c>
      <c r="C35" s="3">
        <v>4963995</v>
      </c>
      <c r="D35" s="26" t="s">
        <v>41</v>
      </c>
      <c r="E35" s="3">
        <f t="shared" si="3"/>
        <v>3723</v>
      </c>
    </row>
    <row r="36" spans="1:5" s="1" customFormat="1" x14ac:dyDescent="0.25">
      <c r="A36" s="6">
        <f t="shared" si="1"/>
        <v>33</v>
      </c>
      <c r="B36" s="10" t="s">
        <v>36</v>
      </c>
      <c r="C36" s="3">
        <v>4923374</v>
      </c>
      <c r="D36" s="26" t="s">
        <v>42</v>
      </c>
      <c r="E36" s="3">
        <f t="shared" si="3"/>
        <v>3693</v>
      </c>
    </row>
    <row r="37" spans="1:5" s="1" customFormat="1" x14ac:dyDescent="0.25">
      <c r="A37" s="6">
        <f t="shared" si="1"/>
        <v>34</v>
      </c>
      <c r="B37" s="10" t="s">
        <v>37</v>
      </c>
      <c r="C37" s="3">
        <v>4400079</v>
      </c>
      <c r="D37" s="26" t="s">
        <v>43</v>
      </c>
      <c r="E37" s="3">
        <f t="shared" si="3"/>
        <v>3300</v>
      </c>
    </row>
    <row r="38" spans="1:5" s="1" customFormat="1" x14ac:dyDescent="0.25">
      <c r="A38" s="6">
        <f t="shared" si="1"/>
        <v>35</v>
      </c>
      <c r="B38" s="10" t="s">
        <v>38</v>
      </c>
      <c r="C38" s="3">
        <v>11058099</v>
      </c>
      <c r="D38" s="26" t="s">
        <v>44</v>
      </c>
      <c r="E38" s="3">
        <f t="shared" si="3"/>
        <v>8294</v>
      </c>
    </row>
    <row r="39" spans="1:5" s="1" customFormat="1" x14ac:dyDescent="0.25">
      <c r="A39" s="6">
        <f t="shared" si="1"/>
        <v>36</v>
      </c>
      <c r="B39" s="10" t="s">
        <v>45</v>
      </c>
      <c r="C39" s="2">
        <v>42791652</v>
      </c>
      <c r="D39" s="26" t="s">
        <v>47</v>
      </c>
      <c r="E39" s="4">
        <f t="shared" si="3"/>
        <v>32094</v>
      </c>
    </row>
    <row r="40" spans="1:5" s="1" customFormat="1" x14ac:dyDescent="0.25">
      <c r="A40" s="6">
        <f t="shared" si="1"/>
        <v>37</v>
      </c>
      <c r="B40" s="10" t="s">
        <v>46</v>
      </c>
      <c r="C40" s="2">
        <v>43725748</v>
      </c>
      <c r="D40" s="26" t="s">
        <v>48</v>
      </c>
      <c r="E40" s="4">
        <f t="shared" si="3"/>
        <v>32794</v>
      </c>
    </row>
    <row r="41" spans="1:5" s="1" customFormat="1" x14ac:dyDescent="0.25">
      <c r="A41" s="6">
        <f t="shared" si="1"/>
        <v>38</v>
      </c>
      <c r="B41" s="10" t="s">
        <v>49</v>
      </c>
      <c r="C41" s="2">
        <v>27782658</v>
      </c>
      <c r="D41" s="26" t="s">
        <v>50</v>
      </c>
      <c r="E41" s="4">
        <f t="shared" si="3"/>
        <v>20837</v>
      </c>
    </row>
    <row r="42" spans="1:5" s="1" customFormat="1" x14ac:dyDescent="0.25">
      <c r="A42" s="6">
        <f t="shared" si="1"/>
        <v>39</v>
      </c>
      <c r="B42" s="10" t="s">
        <v>51</v>
      </c>
      <c r="C42" s="2">
        <v>53362181</v>
      </c>
      <c r="D42" s="26" t="s">
        <v>77</v>
      </c>
      <c r="E42" s="4">
        <f t="shared" si="3"/>
        <v>40022</v>
      </c>
    </row>
    <row r="43" spans="1:5" s="1" customFormat="1" x14ac:dyDescent="0.25">
      <c r="A43" s="6">
        <f t="shared" si="1"/>
        <v>40</v>
      </c>
      <c r="B43" s="10" t="s">
        <v>52</v>
      </c>
      <c r="C43" s="2">
        <v>52920318</v>
      </c>
      <c r="D43" s="26" t="s">
        <v>53</v>
      </c>
      <c r="E43" s="4">
        <f t="shared" si="3"/>
        <v>39690</v>
      </c>
    </row>
    <row r="44" spans="1:5" s="1" customFormat="1" x14ac:dyDescent="0.25">
      <c r="A44" s="6">
        <f t="shared" si="1"/>
        <v>41</v>
      </c>
      <c r="B44" s="10" t="s">
        <v>54</v>
      </c>
      <c r="C44" s="2">
        <v>26690698</v>
      </c>
      <c r="D44" s="26">
        <v>1508010019</v>
      </c>
      <c r="E44" s="4">
        <f t="shared" si="3"/>
        <v>20018</v>
      </c>
    </row>
    <row r="45" spans="1:5" s="1" customFormat="1" x14ac:dyDescent="0.25">
      <c r="A45" s="6">
        <f t="shared" si="1"/>
        <v>42</v>
      </c>
      <c r="B45" s="10" t="s">
        <v>55</v>
      </c>
      <c r="C45" s="2">
        <v>26580472</v>
      </c>
      <c r="D45" s="26">
        <v>1508010020</v>
      </c>
      <c r="E45" s="4">
        <f t="shared" si="3"/>
        <v>19935</v>
      </c>
    </row>
    <row r="46" spans="1:5" s="1" customFormat="1" x14ac:dyDescent="0.25">
      <c r="A46" s="6">
        <f t="shared" si="1"/>
        <v>43</v>
      </c>
      <c r="B46" s="10" t="s">
        <v>56</v>
      </c>
      <c r="C46" s="2">
        <v>27527626</v>
      </c>
      <c r="D46" s="26" t="s">
        <v>57</v>
      </c>
      <c r="E46" s="4">
        <f t="shared" si="3"/>
        <v>20646</v>
      </c>
    </row>
    <row r="47" spans="1:5" s="1" customFormat="1" x14ac:dyDescent="0.25">
      <c r="A47" s="6">
        <f t="shared" si="1"/>
        <v>44</v>
      </c>
      <c r="B47" s="10" t="s">
        <v>58</v>
      </c>
      <c r="C47" s="2">
        <v>52553212</v>
      </c>
      <c r="D47" s="26" t="s">
        <v>61</v>
      </c>
      <c r="E47" s="4">
        <f t="shared" si="3"/>
        <v>39415</v>
      </c>
    </row>
    <row r="48" spans="1:5" s="1" customFormat="1" x14ac:dyDescent="0.25">
      <c r="A48" s="6">
        <f t="shared" si="1"/>
        <v>45</v>
      </c>
      <c r="B48" s="10" t="s">
        <v>59</v>
      </c>
      <c r="C48" s="2">
        <v>52017174</v>
      </c>
      <c r="D48" s="26" t="s">
        <v>62</v>
      </c>
      <c r="E48" s="4">
        <f t="shared" si="3"/>
        <v>39013</v>
      </c>
    </row>
    <row r="49" spans="1:5" s="1" customFormat="1" x14ac:dyDescent="0.25">
      <c r="A49" s="6">
        <f t="shared" si="1"/>
        <v>46</v>
      </c>
      <c r="B49" s="10" t="s">
        <v>60</v>
      </c>
      <c r="C49" s="2">
        <v>52101231</v>
      </c>
      <c r="D49" s="26" t="s">
        <v>63</v>
      </c>
      <c r="E49" s="4">
        <f t="shared" si="3"/>
        <v>39076</v>
      </c>
    </row>
    <row r="50" spans="1:5" s="1" customFormat="1" x14ac:dyDescent="0.25">
      <c r="A50" s="6">
        <f t="shared" si="1"/>
        <v>47</v>
      </c>
      <c r="B50" s="10" t="s">
        <v>64</v>
      </c>
      <c r="C50" s="2">
        <v>28210635</v>
      </c>
      <c r="D50" s="26" t="s">
        <v>66</v>
      </c>
      <c r="E50" s="4">
        <f t="shared" si="3"/>
        <v>21158</v>
      </c>
    </row>
    <row r="51" spans="1:5" s="1" customFormat="1" x14ac:dyDescent="0.25">
      <c r="A51" s="6">
        <f t="shared" si="1"/>
        <v>48</v>
      </c>
      <c r="B51" s="10" t="s">
        <v>65</v>
      </c>
      <c r="C51" s="2">
        <v>28160694</v>
      </c>
      <c r="D51" s="26" t="s">
        <v>67</v>
      </c>
      <c r="E51" s="4">
        <f t="shared" si="3"/>
        <v>21121</v>
      </c>
    </row>
    <row r="52" spans="1:5" s="1" customFormat="1" x14ac:dyDescent="0.25">
      <c r="A52" s="6">
        <f t="shared" si="1"/>
        <v>49</v>
      </c>
      <c r="B52" s="10" t="s">
        <v>68</v>
      </c>
      <c r="C52" s="2">
        <v>50343800</v>
      </c>
      <c r="D52" s="26" t="s">
        <v>70</v>
      </c>
      <c r="E52" s="4">
        <f t="shared" si="3"/>
        <v>37758</v>
      </c>
    </row>
    <row r="53" spans="1:5" s="1" customFormat="1" x14ac:dyDescent="0.25">
      <c r="A53" s="6">
        <f t="shared" si="1"/>
        <v>50</v>
      </c>
      <c r="B53" s="10" t="s">
        <v>69</v>
      </c>
      <c r="C53" s="2">
        <v>50343800</v>
      </c>
      <c r="D53" s="26" t="s">
        <v>71</v>
      </c>
      <c r="E53" s="4">
        <f t="shared" si="3"/>
        <v>37758</v>
      </c>
    </row>
    <row r="54" spans="1:5" s="1" customFormat="1" x14ac:dyDescent="0.25">
      <c r="A54" s="6">
        <f t="shared" si="1"/>
        <v>51</v>
      </c>
      <c r="B54" s="10" t="s">
        <v>72</v>
      </c>
      <c r="C54" s="2">
        <v>24273013</v>
      </c>
      <c r="D54" s="26" t="s">
        <v>61</v>
      </c>
      <c r="E54" s="4">
        <f t="shared" ref="E54:E66" si="4">ROUND(C54*0.075%,0)</f>
        <v>18205</v>
      </c>
    </row>
    <row r="55" spans="1:5" s="1" customFormat="1" x14ac:dyDescent="0.25">
      <c r="A55" s="6">
        <f t="shared" si="1"/>
        <v>52</v>
      </c>
      <c r="B55" s="10" t="s">
        <v>73</v>
      </c>
      <c r="C55" s="2">
        <v>24273013</v>
      </c>
      <c r="D55" s="26" t="s">
        <v>62</v>
      </c>
      <c r="E55" s="4">
        <f t="shared" si="4"/>
        <v>18205</v>
      </c>
    </row>
    <row r="56" spans="1:5" s="1" customFormat="1" x14ac:dyDescent="0.25">
      <c r="A56" s="6">
        <f t="shared" si="1"/>
        <v>53</v>
      </c>
      <c r="B56" s="10" t="s">
        <v>74</v>
      </c>
      <c r="C56" s="2">
        <v>24273013</v>
      </c>
      <c r="D56" s="26" t="s">
        <v>63</v>
      </c>
      <c r="E56" s="4">
        <f t="shared" si="4"/>
        <v>18205</v>
      </c>
    </row>
    <row r="57" spans="1:5" s="1" customFormat="1" x14ac:dyDescent="0.25">
      <c r="A57" s="6">
        <f t="shared" si="1"/>
        <v>54</v>
      </c>
      <c r="B57" s="10" t="s">
        <v>75</v>
      </c>
      <c r="C57" s="2">
        <v>24273013</v>
      </c>
      <c r="D57" s="26" t="s">
        <v>76</v>
      </c>
      <c r="E57" s="4">
        <f t="shared" si="4"/>
        <v>18205</v>
      </c>
    </row>
    <row r="58" spans="1:5" s="1" customFormat="1" x14ac:dyDescent="0.25">
      <c r="A58" s="6">
        <f t="shared" si="1"/>
        <v>55</v>
      </c>
      <c r="B58" s="10" t="s">
        <v>78</v>
      </c>
      <c r="C58" s="2">
        <v>38568035.170000002</v>
      </c>
      <c r="D58" s="26" t="s">
        <v>79</v>
      </c>
      <c r="E58" s="4">
        <f t="shared" si="4"/>
        <v>28926</v>
      </c>
    </row>
    <row r="59" spans="1:5" s="1" customFormat="1" x14ac:dyDescent="0.25">
      <c r="A59" s="6">
        <f t="shared" si="1"/>
        <v>56</v>
      </c>
      <c r="B59" s="10" t="s">
        <v>80</v>
      </c>
      <c r="C59" s="2">
        <v>37681189.57</v>
      </c>
      <c r="D59" s="26" t="s">
        <v>81</v>
      </c>
      <c r="E59" s="4">
        <f t="shared" si="4"/>
        <v>28261</v>
      </c>
    </row>
    <row r="60" spans="1:5" s="1" customFormat="1" x14ac:dyDescent="0.25">
      <c r="A60" s="6">
        <f t="shared" si="1"/>
        <v>57</v>
      </c>
      <c r="B60" s="10" t="s">
        <v>82</v>
      </c>
      <c r="C60" s="2">
        <v>10532927.558</v>
      </c>
      <c r="D60" s="26">
        <v>100053059</v>
      </c>
      <c r="E60" s="4">
        <f t="shared" si="4"/>
        <v>7900</v>
      </c>
    </row>
    <row r="61" spans="1:5" s="1" customFormat="1" x14ac:dyDescent="0.25">
      <c r="A61" s="6">
        <f t="shared" si="1"/>
        <v>58</v>
      </c>
      <c r="B61" s="10" t="s">
        <v>83</v>
      </c>
      <c r="C61" s="2">
        <v>29343210.879999999</v>
      </c>
      <c r="D61" s="26" t="s">
        <v>84</v>
      </c>
      <c r="E61" s="4">
        <f t="shared" si="4"/>
        <v>22007</v>
      </c>
    </row>
    <row r="62" spans="1:5" s="1" customFormat="1" x14ac:dyDescent="0.25">
      <c r="A62" s="6">
        <f t="shared" ref="A62:A114" si="5">A61+1</f>
        <v>59</v>
      </c>
      <c r="B62" s="10" t="s">
        <v>85</v>
      </c>
      <c r="C62" s="2">
        <v>23385398.875</v>
      </c>
      <c r="D62" s="26" t="s">
        <v>86</v>
      </c>
      <c r="E62" s="4">
        <f t="shared" si="4"/>
        <v>17539</v>
      </c>
    </row>
    <row r="63" spans="1:5" s="1" customFormat="1" x14ac:dyDescent="0.25">
      <c r="A63" s="6">
        <f t="shared" si="5"/>
        <v>60</v>
      </c>
      <c r="B63" s="10" t="s">
        <v>87</v>
      </c>
      <c r="C63" s="2">
        <v>23472226.875</v>
      </c>
      <c r="D63" s="26" t="s">
        <v>88</v>
      </c>
      <c r="E63" s="4">
        <f t="shared" si="4"/>
        <v>17604</v>
      </c>
    </row>
    <row r="64" spans="1:5" s="1" customFormat="1" x14ac:dyDescent="0.25">
      <c r="A64" s="6">
        <f t="shared" si="5"/>
        <v>61</v>
      </c>
      <c r="B64" s="10" t="s">
        <v>89</v>
      </c>
      <c r="C64" s="2">
        <v>26859537.621000003</v>
      </c>
      <c r="D64" s="26">
        <v>202010</v>
      </c>
      <c r="E64" s="4">
        <f t="shared" si="4"/>
        <v>20145</v>
      </c>
    </row>
    <row r="65" spans="1:5" s="1" customFormat="1" x14ac:dyDescent="0.25">
      <c r="A65" s="6">
        <f t="shared" si="5"/>
        <v>62</v>
      </c>
      <c r="B65" s="10" t="s">
        <v>94</v>
      </c>
      <c r="C65" s="2">
        <v>52601151</v>
      </c>
      <c r="D65" s="26" t="s">
        <v>95</v>
      </c>
      <c r="E65" s="4">
        <f t="shared" si="4"/>
        <v>39451</v>
      </c>
    </row>
    <row r="66" spans="1:5" s="1" customFormat="1" x14ac:dyDescent="0.25">
      <c r="A66" s="6">
        <f t="shared" si="5"/>
        <v>63</v>
      </c>
      <c r="B66" s="10" t="s">
        <v>96</v>
      </c>
      <c r="C66" s="2">
        <v>53788080</v>
      </c>
      <c r="D66" s="26" t="s">
        <v>97</v>
      </c>
      <c r="E66" s="4">
        <f t="shared" si="4"/>
        <v>40341</v>
      </c>
    </row>
    <row r="67" spans="1:5" s="1" customFormat="1" x14ac:dyDescent="0.25">
      <c r="A67" s="6">
        <f t="shared" si="5"/>
        <v>64</v>
      </c>
      <c r="B67" s="10" t="s">
        <v>98</v>
      </c>
      <c r="C67" s="2">
        <v>53464862</v>
      </c>
      <c r="D67" s="26" t="s">
        <v>99</v>
      </c>
      <c r="E67" s="4">
        <f t="shared" ref="E67:E130" si="6">ROUND(C67*0.075%,0)</f>
        <v>40099</v>
      </c>
    </row>
    <row r="68" spans="1:5" s="1" customFormat="1" x14ac:dyDescent="0.25">
      <c r="A68" s="6">
        <f t="shared" si="5"/>
        <v>65</v>
      </c>
      <c r="B68" s="10" t="s">
        <v>100</v>
      </c>
      <c r="C68" s="2">
        <v>9445728</v>
      </c>
      <c r="D68" s="26" t="s">
        <v>101</v>
      </c>
      <c r="E68" s="4">
        <f t="shared" si="6"/>
        <v>7084</v>
      </c>
    </row>
    <row r="69" spans="1:5" s="1" customFormat="1" x14ac:dyDescent="0.25">
      <c r="A69" s="6">
        <f t="shared" si="5"/>
        <v>66</v>
      </c>
      <c r="B69" s="10" t="s">
        <v>102</v>
      </c>
      <c r="C69" s="2">
        <v>28024325</v>
      </c>
      <c r="D69" s="26" t="s">
        <v>103</v>
      </c>
      <c r="E69" s="4">
        <f t="shared" si="6"/>
        <v>21018</v>
      </c>
    </row>
    <row r="70" spans="1:5" s="1" customFormat="1" x14ac:dyDescent="0.25">
      <c r="A70" s="6">
        <f t="shared" si="5"/>
        <v>67</v>
      </c>
      <c r="B70" s="10" t="s">
        <v>104</v>
      </c>
      <c r="C70" s="2">
        <v>5939281</v>
      </c>
      <c r="D70" s="26" t="s">
        <v>177</v>
      </c>
      <c r="E70" s="4">
        <f t="shared" si="6"/>
        <v>4454</v>
      </c>
    </row>
    <row r="71" spans="1:5" s="1" customFormat="1" ht="24" x14ac:dyDescent="0.25">
      <c r="A71" s="6">
        <f t="shared" si="5"/>
        <v>68</v>
      </c>
      <c r="B71" s="10" t="s">
        <v>105</v>
      </c>
      <c r="C71" s="2">
        <v>6428452</v>
      </c>
      <c r="D71" s="26" t="s">
        <v>178</v>
      </c>
      <c r="E71" s="4">
        <f t="shared" si="6"/>
        <v>4821</v>
      </c>
    </row>
    <row r="72" spans="1:5" s="1" customFormat="1" x14ac:dyDescent="0.25">
      <c r="A72" s="6">
        <f t="shared" si="5"/>
        <v>69</v>
      </c>
      <c r="B72" s="10" t="s">
        <v>106</v>
      </c>
      <c r="C72" s="2">
        <v>12784930</v>
      </c>
      <c r="D72" s="26" t="s">
        <v>182</v>
      </c>
      <c r="E72" s="4">
        <f t="shared" si="6"/>
        <v>9589</v>
      </c>
    </row>
    <row r="73" spans="1:5" s="1" customFormat="1" x14ac:dyDescent="0.25">
      <c r="A73" s="6">
        <f t="shared" si="5"/>
        <v>70</v>
      </c>
      <c r="B73" s="10" t="s">
        <v>107</v>
      </c>
      <c r="C73" s="2">
        <v>26903877</v>
      </c>
      <c r="D73" s="26" t="s">
        <v>180</v>
      </c>
      <c r="E73" s="4">
        <f t="shared" si="6"/>
        <v>20178</v>
      </c>
    </row>
    <row r="74" spans="1:5" s="1" customFormat="1" x14ac:dyDescent="0.25">
      <c r="A74" s="6">
        <f t="shared" si="5"/>
        <v>71</v>
      </c>
      <c r="B74" s="10" t="s">
        <v>107</v>
      </c>
      <c r="C74" s="2">
        <v>27117381</v>
      </c>
      <c r="D74" s="26" t="s">
        <v>181</v>
      </c>
      <c r="E74" s="4">
        <f t="shared" si="6"/>
        <v>20338</v>
      </c>
    </row>
    <row r="75" spans="1:5" s="1" customFormat="1" x14ac:dyDescent="0.25">
      <c r="A75" s="6">
        <f t="shared" si="5"/>
        <v>72</v>
      </c>
      <c r="B75" s="10" t="s">
        <v>11</v>
      </c>
      <c r="C75" s="2">
        <v>33921695</v>
      </c>
      <c r="D75" s="26" t="s">
        <v>183</v>
      </c>
      <c r="E75" s="4">
        <f t="shared" si="6"/>
        <v>25441</v>
      </c>
    </row>
    <row r="76" spans="1:5" s="1" customFormat="1" x14ac:dyDescent="0.25">
      <c r="A76" s="6">
        <f t="shared" si="5"/>
        <v>73</v>
      </c>
      <c r="B76" s="10" t="s">
        <v>11</v>
      </c>
      <c r="C76" s="2">
        <v>33928340</v>
      </c>
      <c r="D76" s="26" t="s">
        <v>184</v>
      </c>
      <c r="E76" s="4">
        <f t="shared" si="6"/>
        <v>25446</v>
      </c>
    </row>
    <row r="77" spans="1:5" s="1" customFormat="1" x14ac:dyDescent="0.25">
      <c r="A77" s="6">
        <f t="shared" si="5"/>
        <v>74</v>
      </c>
      <c r="B77" s="10" t="s">
        <v>108</v>
      </c>
      <c r="C77" s="2">
        <v>33820120</v>
      </c>
      <c r="D77" s="26" t="s">
        <v>185</v>
      </c>
      <c r="E77" s="4">
        <f t="shared" si="6"/>
        <v>25365</v>
      </c>
    </row>
    <row r="78" spans="1:5" s="1" customFormat="1" x14ac:dyDescent="0.25">
      <c r="A78" s="6">
        <f t="shared" si="5"/>
        <v>75</v>
      </c>
      <c r="B78" s="10" t="s">
        <v>109</v>
      </c>
      <c r="C78" s="2">
        <v>30599268</v>
      </c>
      <c r="D78" s="26" t="s">
        <v>186</v>
      </c>
      <c r="E78" s="4">
        <f t="shared" si="6"/>
        <v>22949</v>
      </c>
    </row>
    <row r="79" spans="1:5" s="1" customFormat="1" x14ac:dyDescent="0.25">
      <c r="A79" s="6">
        <f t="shared" si="5"/>
        <v>76</v>
      </c>
      <c r="B79" s="10" t="s">
        <v>110</v>
      </c>
      <c r="C79" s="2">
        <v>33643957</v>
      </c>
      <c r="D79" s="26">
        <v>2008000005</v>
      </c>
      <c r="E79" s="4">
        <f t="shared" si="6"/>
        <v>25233</v>
      </c>
    </row>
    <row r="80" spans="1:5" s="1" customFormat="1" x14ac:dyDescent="0.25">
      <c r="A80" s="6">
        <f t="shared" si="5"/>
        <v>77</v>
      </c>
      <c r="B80" s="10" t="s">
        <v>111</v>
      </c>
      <c r="C80" s="2">
        <v>11049718</v>
      </c>
      <c r="D80" s="26">
        <v>1227010023</v>
      </c>
      <c r="E80" s="4">
        <f t="shared" si="6"/>
        <v>8287</v>
      </c>
    </row>
    <row r="81" spans="1:5" s="1" customFormat="1" x14ac:dyDescent="0.25">
      <c r="A81" s="6">
        <f t="shared" si="5"/>
        <v>78</v>
      </c>
      <c r="B81" s="10" t="s">
        <v>111</v>
      </c>
      <c r="C81" s="2">
        <v>10458106</v>
      </c>
      <c r="D81" s="26">
        <v>1227010022</v>
      </c>
      <c r="E81" s="4">
        <f t="shared" si="6"/>
        <v>7844</v>
      </c>
    </row>
    <row r="82" spans="1:5" s="1" customFormat="1" x14ac:dyDescent="0.25">
      <c r="A82" s="6">
        <f t="shared" si="5"/>
        <v>79</v>
      </c>
      <c r="B82" s="10" t="s">
        <v>111</v>
      </c>
      <c r="C82" s="2">
        <v>10737293</v>
      </c>
      <c r="D82" s="26">
        <v>1227010025</v>
      </c>
      <c r="E82" s="4">
        <f t="shared" si="6"/>
        <v>8053</v>
      </c>
    </row>
    <row r="83" spans="1:5" s="1" customFormat="1" x14ac:dyDescent="0.25">
      <c r="A83" s="6">
        <f t="shared" si="5"/>
        <v>80</v>
      </c>
      <c r="B83" s="10" t="s">
        <v>111</v>
      </c>
      <c r="C83" s="2">
        <v>10918942</v>
      </c>
      <c r="D83" s="26">
        <v>1227010024</v>
      </c>
      <c r="E83" s="4">
        <f t="shared" si="6"/>
        <v>8189</v>
      </c>
    </row>
    <row r="84" spans="1:5" s="1" customFormat="1" x14ac:dyDescent="0.25">
      <c r="A84" s="6">
        <f t="shared" si="5"/>
        <v>81</v>
      </c>
      <c r="B84" s="10" t="s">
        <v>112</v>
      </c>
      <c r="C84" s="2">
        <v>20700504</v>
      </c>
      <c r="D84" s="26">
        <v>3700000029</v>
      </c>
      <c r="E84" s="4">
        <f t="shared" si="6"/>
        <v>15525</v>
      </c>
    </row>
    <row r="85" spans="1:5" s="1" customFormat="1" x14ac:dyDescent="0.25">
      <c r="A85" s="6">
        <f t="shared" si="5"/>
        <v>82</v>
      </c>
      <c r="B85" s="10" t="s">
        <v>113</v>
      </c>
      <c r="C85" s="2">
        <v>35395611</v>
      </c>
      <c r="D85" s="26" t="s">
        <v>187</v>
      </c>
      <c r="E85" s="4">
        <f t="shared" si="6"/>
        <v>26547</v>
      </c>
    </row>
    <row r="86" spans="1:5" s="1" customFormat="1" x14ac:dyDescent="0.25">
      <c r="A86" s="6">
        <f t="shared" si="5"/>
        <v>83</v>
      </c>
      <c r="B86" s="10" t="s">
        <v>114</v>
      </c>
      <c r="C86" s="2">
        <v>34827278</v>
      </c>
      <c r="D86" s="26" t="s">
        <v>188</v>
      </c>
      <c r="E86" s="4">
        <f t="shared" si="6"/>
        <v>26120</v>
      </c>
    </row>
    <row r="87" spans="1:5" s="1" customFormat="1" x14ac:dyDescent="0.25">
      <c r="A87" s="6">
        <f t="shared" si="5"/>
        <v>84</v>
      </c>
      <c r="B87" s="10" t="s">
        <v>115</v>
      </c>
      <c r="C87" s="2">
        <v>33784221</v>
      </c>
      <c r="D87" s="26" t="s">
        <v>189</v>
      </c>
      <c r="E87" s="4">
        <f t="shared" si="6"/>
        <v>25338</v>
      </c>
    </row>
    <row r="88" spans="1:5" s="1" customFormat="1" x14ac:dyDescent="0.25">
      <c r="A88" s="6">
        <f t="shared" si="5"/>
        <v>85</v>
      </c>
      <c r="B88" s="10" t="s">
        <v>116</v>
      </c>
      <c r="C88" s="2">
        <v>35520848</v>
      </c>
      <c r="D88" s="26" t="s">
        <v>190</v>
      </c>
      <c r="E88" s="4">
        <f t="shared" si="6"/>
        <v>26641</v>
      </c>
    </row>
    <row r="89" spans="1:5" s="1" customFormat="1" x14ac:dyDescent="0.25">
      <c r="A89" s="6">
        <f t="shared" si="5"/>
        <v>86</v>
      </c>
      <c r="B89" s="10" t="s">
        <v>117</v>
      </c>
      <c r="C89" s="2">
        <v>34882086</v>
      </c>
      <c r="D89" s="26" t="s">
        <v>191</v>
      </c>
      <c r="E89" s="4">
        <f t="shared" si="6"/>
        <v>26162</v>
      </c>
    </row>
    <row r="90" spans="1:5" s="1" customFormat="1" x14ac:dyDescent="0.25">
      <c r="A90" s="6">
        <f t="shared" si="5"/>
        <v>87</v>
      </c>
      <c r="B90" s="10" t="s">
        <v>118</v>
      </c>
      <c r="C90" s="2">
        <v>5665356</v>
      </c>
      <c r="D90" s="26" t="s">
        <v>204</v>
      </c>
      <c r="E90" s="4">
        <f t="shared" si="6"/>
        <v>4249</v>
      </c>
    </row>
    <row r="91" spans="1:5" s="1" customFormat="1" x14ac:dyDescent="0.25">
      <c r="A91" s="6">
        <f t="shared" si="5"/>
        <v>88</v>
      </c>
      <c r="B91" s="10" t="s">
        <v>118</v>
      </c>
      <c r="C91" s="2">
        <v>5666238</v>
      </c>
      <c r="D91" s="26" t="s">
        <v>203</v>
      </c>
      <c r="E91" s="4">
        <f t="shared" si="6"/>
        <v>4250</v>
      </c>
    </row>
    <row r="92" spans="1:5" s="1" customFormat="1" x14ac:dyDescent="0.25">
      <c r="A92" s="6">
        <f t="shared" si="5"/>
        <v>89</v>
      </c>
      <c r="B92" s="10" t="s">
        <v>119</v>
      </c>
      <c r="C92" s="2">
        <v>10149573</v>
      </c>
      <c r="D92" s="26" t="s">
        <v>192</v>
      </c>
      <c r="E92" s="4">
        <f t="shared" si="6"/>
        <v>7612</v>
      </c>
    </row>
    <row r="93" spans="1:5" s="1" customFormat="1" x14ac:dyDescent="0.25">
      <c r="A93" s="6">
        <f t="shared" si="5"/>
        <v>90</v>
      </c>
      <c r="B93" s="10" t="s">
        <v>119</v>
      </c>
      <c r="C93" s="2">
        <v>10130746</v>
      </c>
      <c r="D93" s="26" t="s">
        <v>193</v>
      </c>
      <c r="E93" s="4">
        <f t="shared" si="6"/>
        <v>7598</v>
      </c>
    </row>
    <row r="94" spans="1:5" s="1" customFormat="1" x14ac:dyDescent="0.25">
      <c r="A94" s="6">
        <f t="shared" si="5"/>
        <v>91</v>
      </c>
      <c r="B94" s="10" t="s">
        <v>120</v>
      </c>
      <c r="C94" s="2">
        <v>34915488</v>
      </c>
      <c r="D94" s="26" t="s">
        <v>194</v>
      </c>
      <c r="E94" s="4">
        <f t="shared" si="6"/>
        <v>26187</v>
      </c>
    </row>
    <row r="95" spans="1:5" s="1" customFormat="1" x14ac:dyDescent="0.25">
      <c r="A95" s="6">
        <f t="shared" si="5"/>
        <v>92</v>
      </c>
      <c r="B95" s="10" t="s">
        <v>90</v>
      </c>
      <c r="C95" s="2">
        <v>23987993</v>
      </c>
      <c r="D95" s="26">
        <v>1002000179</v>
      </c>
      <c r="E95" s="4">
        <f>ROUND(C95*0.075%,0)</f>
        <v>17991</v>
      </c>
    </row>
    <row r="96" spans="1:5" s="1" customFormat="1" x14ac:dyDescent="0.25">
      <c r="A96" s="6">
        <f t="shared" si="5"/>
        <v>93</v>
      </c>
      <c r="B96" s="10" t="s">
        <v>91</v>
      </c>
      <c r="C96" s="2">
        <v>23987993</v>
      </c>
      <c r="D96" s="26">
        <v>1002000180</v>
      </c>
      <c r="E96" s="4">
        <f>ROUND(C96*0.075%,0)</f>
        <v>17991</v>
      </c>
    </row>
    <row r="97" spans="1:5" s="1" customFormat="1" x14ac:dyDescent="0.25">
      <c r="A97" s="6">
        <f t="shared" si="5"/>
        <v>94</v>
      </c>
      <c r="B97" s="10" t="s">
        <v>92</v>
      </c>
      <c r="C97" s="2">
        <v>23987993</v>
      </c>
      <c r="D97" s="26">
        <v>1002000181</v>
      </c>
      <c r="E97" s="4">
        <f>ROUND(C97*0.075%,0)</f>
        <v>17991</v>
      </c>
    </row>
    <row r="98" spans="1:5" s="1" customFormat="1" x14ac:dyDescent="0.25">
      <c r="A98" s="6">
        <f t="shared" si="5"/>
        <v>95</v>
      </c>
      <c r="B98" s="10" t="s">
        <v>93</v>
      </c>
      <c r="C98" s="2">
        <v>23987993</v>
      </c>
      <c r="D98" s="26">
        <v>1002000182</v>
      </c>
      <c r="E98" s="4">
        <f>ROUND(C98*0.075%,0)</f>
        <v>17991</v>
      </c>
    </row>
    <row r="99" spans="1:5" s="1" customFormat="1" x14ac:dyDescent="0.25">
      <c r="A99" s="6">
        <f t="shared" si="5"/>
        <v>96</v>
      </c>
      <c r="B99" s="10" t="s">
        <v>121</v>
      </c>
      <c r="C99" s="2">
        <v>24886439</v>
      </c>
      <c r="D99" s="26" t="s">
        <v>195</v>
      </c>
      <c r="E99" s="4">
        <f>ROUND(C99*0.075%,0)</f>
        <v>18665</v>
      </c>
    </row>
    <row r="100" spans="1:5" s="1" customFormat="1" x14ac:dyDescent="0.25">
      <c r="A100" s="6">
        <f t="shared" si="5"/>
        <v>97</v>
      </c>
      <c r="B100" s="10" t="s">
        <v>122</v>
      </c>
      <c r="C100" s="16">
        <v>4698514</v>
      </c>
      <c r="D100" s="26" t="s">
        <v>196</v>
      </c>
      <c r="E100" s="4">
        <f t="shared" si="6"/>
        <v>3524</v>
      </c>
    </row>
    <row r="101" spans="1:5" s="1" customFormat="1" x14ac:dyDescent="0.25">
      <c r="A101" s="6">
        <f t="shared" si="5"/>
        <v>98</v>
      </c>
      <c r="B101" s="10" t="s">
        <v>123</v>
      </c>
      <c r="C101" s="16">
        <v>5594942</v>
      </c>
      <c r="D101" s="26" t="s">
        <v>211</v>
      </c>
      <c r="E101" s="4">
        <f t="shared" si="6"/>
        <v>4196</v>
      </c>
    </row>
    <row r="102" spans="1:5" s="1" customFormat="1" x14ac:dyDescent="0.25">
      <c r="A102" s="6">
        <f t="shared" si="5"/>
        <v>99</v>
      </c>
      <c r="B102" s="10" t="s">
        <v>123</v>
      </c>
      <c r="C102" s="16">
        <v>4624755</v>
      </c>
      <c r="D102" s="26" t="s">
        <v>210</v>
      </c>
      <c r="E102" s="4">
        <f t="shared" si="6"/>
        <v>3469</v>
      </c>
    </row>
    <row r="103" spans="1:5" s="1" customFormat="1" x14ac:dyDescent="0.25">
      <c r="A103" s="6">
        <f t="shared" si="5"/>
        <v>100</v>
      </c>
      <c r="B103" s="10" t="s">
        <v>124</v>
      </c>
      <c r="C103" s="16">
        <v>8276886</v>
      </c>
      <c r="D103" s="26" t="s">
        <v>206</v>
      </c>
      <c r="E103" s="4">
        <f t="shared" si="6"/>
        <v>6208</v>
      </c>
    </row>
    <row r="104" spans="1:5" s="1" customFormat="1" x14ac:dyDescent="0.25">
      <c r="A104" s="6">
        <f t="shared" si="5"/>
        <v>101</v>
      </c>
      <c r="B104" s="10" t="s">
        <v>125</v>
      </c>
      <c r="C104" s="16">
        <v>13877443</v>
      </c>
      <c r="D104" s="26" t="s">
        <v>205</v>
      </c>
      <c r="E104" s="4">
        <f t="shared" si="6"/>
        <v>10408</v>
      </c>
    </row>
    <row r="105" spans="1:5" s="1" customFormat="1" x14ac:dyDescent="0.25">
      <c r="A105" s="6">
        <f t="shared" si="5"/>
        <v>102</v>
      </c>
      <c r="B105" s="10" t="s">
        <v>125</v>
      </c>
      <c r="C105" s="16">
        <f>73176004-3763138</f>
        <v>69412866</v>
      </c>
      <c r="D105" s="26"/>
      <c r="E105" s="4">
        <f t="shared" si="6"/>
        <v>52060</v>
      </c>
    </row>
    <row r="106" spans="1:5" s="1" customFormat="1" x14ac:dyDescent="0.25">
      <c r="A106" s="6">
        <f t="shared" si="5"/>
        <v>103</v>
      </c>
      <c r="B106" s="10" t="s">
        <v>126</v>
      </c>
      <c r="C106" s="16">
        <v>23526934</v>
      </c>
      <c r="D106" s="26" t="s">
        <v>212</v>
      </c>
      <c r="E106" s="4">
        <f t="shared" si="6"/>
        <v>17645</v>
      </c>
    </row>
    <row r="107" spans="1:5" s="1" customFormat="1" ht="24" x14ac:dyDescent="0.25">
      <c r="A107" s="6">
        <f t="shared" si="5"/>
        <v>104</v>
      </c>
      <c r="B107" s="15" t="s">
        <v>127</v>
      </c>
      <c r="C107" s="16">
        <v>8690167</v>
      </c>
      <c r="D107" s="26" t="s">
        <v>179</v>
      </c>
      <c r="E107" s="4">
        <f t="shared" si="6"/>
        <v>6518</v>
      </c>
    </row>
    <row r="108" spans="1:5" s="1" customFormat="1" x14ac:dyDescent="0.25">
      <c r="A108" s="6">
        <f t="shared" si="5"/>
        <v>105</v>
      </c>
      <c r="B108" s="15" t="s">
        <v>128</v>
      </c>
      <c r="C108" s="16">
        <v>17663232</v>
      </c>
      <c r="D108" s="26" t="s">
        <v>197</v>
      </c>
      <c r="E108" s="4">
        <f t="shared" si="6"/>
        <v>13247</v>
      </c>
    </row>
    <row r="109" spans="1:5" s="1" customFormat="1" x14ac:dyDescent="0.25">
      <c r="A109" s="6">
        <f t="shared" si="5"/>
        <v>106</v>
      </c>
      <c r="B109" s="15" t="s">
        <v>129</v>
      </c>
      <c r="C109" s="16">
        <v>14864760</v>
      </c>
      <c r="D109" s="26" t="s">
        <v>198</v>
      </c>
      <c r="E109" s="4">
        <f t="shared" si="6"/>
        <v>11149</v>
      </c>
    </row>
    <row r="110" spans="1:5" s="1" customFormat="1" x14ac:dyDescent="0.25">
      <c r="A110" s="6">
        <f t="shared" si="5"/>
        <v>107</v>
      </c>
      <c r="B110" s="15" t="s">
        <v>130</v>
      </c>
      <c r="C110" s="16">
        <v>15065931</v>
      </c>
      <c r="D110" s="26" t="s">
        <v>199</v>
      </c>
      <c r="E110" s="4">
        <f t="shared" si="6"/>
        <v>11299</v>
      </c>
    </row>
    <row r="111" spans="1:5" s="1" customFormat="1" x14ac:dyDescent="0.25">
      <c r="A111" s="6">
        <f t="shared" si="5"/>
        <v>108</v>
      </c>
      <c r="B111" s="15" t="s">
        <v>134</v>
      </c>
      <c r="C111" s="16">
        <v>60652236</v>
      </c>
      <c r="D111" s="26" t="s">
        <v>200</v>
      </c>
      <c r="E111" s="17">
        <f t="shared" si="6"/>
        <v>45489</v>
      </c>
    </row>
    <row r="112" spans="1:5" s="1" customFormat="1" x14ac:dyDescent="0.25">
      <c r="A112" s="6">
        <f t="shared" si="5"/>
        <v>109</v>
      </c>
      <c r="B112" s="15" t="s">
        <v>135</v>
      </c>
      <c r="C112" s="16">
        <v>9976714</v>
      </c>
      <c r="D112" s="26" t="s">
        <v>207</v>
      </c>
      <c r="E112" s="17">
        <f t="shared" si="6"/>
        <v>7483</v>
      </c>
    </row>
    <row r="113" spans="1:5" s="1" customFormat="1" x14ac:dyDescent="0.25">
      <c r="A113" s="6">
        <f t="shared" si="5"/>
        <v>110</v>
      </c>
      <c r="B113" s="15" t="s">
        <v>136</v>
      </c>
      <c r="C113" s="16">
        <v>2809782</v>
      </c>
      <c r="D113" s="26" t="s">
        <v>202</v>
      </c>
      <c r="E113" s="17">
        <f t="shared" si="6"/>
        <v>2107</v>
      </c>
    </row>
    <row r="114" spans="1:5" s="1" customFormat="1" x14ac:dyDescent="0.25">
      <c r="A114" s="6">
        <f t="shared" si="5"/>
        <v>111</v>
      </c>
      <c r="B114" s="15" t="s">
        <v>137</v>
      </c>
      <c r="C114" s="16">
        <v>9019911</v>
      </c>
      <c r="D114" s="26" t="s">
        <v>201</v>
      </c>
      <c r="E114" s="17">
        <f t="shared" si="6"/>
        <v>6765</v>
      </c>
    </row>
    <row r="115" spans="1:5" s="1" customFormat="1" ht="30" customHeight="1" x14ac:dyDescent="0.25">
      <c r="A115" s="27">
        <v>112</v>
      </c>
      <c r="B115" s="10" t="s">
        <v>11</v>
      </c>
      <c r="C115" s="2">
        <v>20825890</v>
      </c>
      <c r="D115" s="26" t="s">
        <v>209</v>
      </c>
      <c r="E115" s="17">
        <f t="shared" si="6"/>
        <v>15619</v>
      </c>
    </row>
    <row r="116" spans="1:5" s="1" customFormat="1" x14ac:dyDescent="0.25">
      <c r="A116" s="6">
        <f>A115+1</f>
        <v>113</v>
      </c>
      <c r="B116" s="10" t="s">
        <v>138</v>
      </c>
      <c r="C116" s="2">
        <v>16953009</v>
      </c>
      <c r="D116" s="26" t="s">
        <v>208</v>
      </c>
      <c r="E116" s="17">
        <f t="shared" si="6"/>
        <v>12715</v>
      </c>
    </row>
    <row r="117" spans="1:5" s="1" customFormat="1" ht="15" customHeight="1" x14ac:dyDescent="0.25">
      <c r="A117" s="6">
        <f>A116+1</f>
        <v>114</v>
      </c>
      <c r="B117" s="15" t="s">
        <v>139</v>
      </c>
      <c r="C117" s="3">
        <v>7981481</v>
      </c>
      <c r="D117" s="26" t="s">
        <v>157</v>
      </c>
      <c r="E117" s="17">
        <f t="shared" si="6"/>
        <v>5986</v>
      </c>
    </row>
    <row r="118" spans="1:5" s="1" customFormat="1" x14ac:dyDescent="0.25">
      <c r="A118" s="6">
        <f t="shared" ref="A118:A141" si="7">A117+1</f>
        <v>115</v>
      </c>
      <c r="B118" s="15" t="s">
        <v>140</v>
      </c>
      <c r="C118" s="2">
        <v>7294716</v>
      </c>
      <c r="D118" s="26" t="s">
        <v>158</v>
      </c>
      <c r="E118" s="17">
        <f t="shared" si="6"/>
        <v>5471</v>
      </c>
    </row>
    <row r="119" spans="1:5" s="1" customFormat="1" x14ac:dyDescent="0.25">
      <c r="A119" s="6">
        <f t="shared" si="7"/>
        <v>116</v>
      </c>
      <c r="B119" s="15" t="s">
        <v>141</v>
      </c>
      <c r="C119" s="2">
        <v>721321.2</v>
      </c>
      <c r="D119" s="26">
        <v>1007000621</v>
      </c>
      <c r="E119" s="17">
        <f t="shared" si="6"/>
        <v>541</v>
      </c>
    </row>
    <row r="120" spans="1:5" s="1" customFormat="1" x14ac:dyDescent="0.25">
      <c r="A120" s="6">
        <f t="shared" si="7"/>
        <v>117</v>
      </c>
      <c r="B120" s="15" t="s">
        <v>142</v>
      </c>
      <c r="C120" s="2">
        <v>25389637</v>
      </c>
      <c r="D120" s="26">
        <v>4200000027</v>
      </c>
      <c r="E120" s="17">
        <f t="shared" si="6"/>
        <v>19042</v>
      </c>
    </row>
    <row r="121" spans="1:5" s="1" customFormat="1" x14ac:dyDescent="0.25">
      <c r="A121" s="6">
        <f t="shared" si="7"/>
        <v>118</v>
      </c>
      <c r="B121" s="15" t="s">
        <v>143</v>
      </c>
      <c r="C121" s="2">
        <v>27235678.25</v>
      </c>
      <c r="D121" s="26" t="s">
        <v>159</v>
      </c>
      <c r="E121" s="17">
        <f t="shared" si="6"/>
        <v>20427</v>
      </c>
    </row>
    <row r="122" spans="1:5" s="1" customFormat="1" x14ac:dyDescent="0.25">
      <c r="A122" s="6">
        <f t="shared" si="7"/>
        <v>119</v>
      </c>
      <c r="B122" s="15" t="s">
        <v>144</v>
      </c>
      <c r="C122" s="2">
        <v>26920927</v>
      </c>
      <c r="D122" s="26" t="s">
        <v>160</v>
      </c>
      <c r="E122" s="17">
        <f t="shared" si="6"/>
        <v>20191</v>
      </c>
    </row>
    <row r="123" spans="1:5" s="1" customFormat="1" x14ac:dyDescent="0.25">
      <c r="A123" s="6">
        <f t="shared" si="7"/>
        <v>120</v>
      </c>
      <c r="B123" s="15" t="s">
        <v>145</v>
      </c>
      <c r="C123" s="24">
        <v>6260986</v>
      </c>
      <c r="D123" s="26" t="s">
        <v>161</v>
      </c>
      <c r="E123" s="17">
        <f t="shared" si="6"/>
        <v>4696</v>
      </c>
    </row>
    <row r="124" spans="1:5" s="1" customFormat="1" x14ac:dyDescent="0.25">
      <c r="A124" s="6">
        <f t="shared" si="7"/>
        <v>121</v>
      </c>
      <c r="B124" s="15" t="s">
        <v>146</v>
      </c>
      <c r="C124" s="2">
        <v>28559171</v>
      </c>
      <c r="D124" s="26" t="s">
        <v>162</v>
      </c>
      <c r="E124" s="17">
        <f t="shared" si="6"/>
        <v>21419</v>
      </c>
    </row>
    <row r="125" spans="1:5" s="1" customFormat="1" x14ac:dyDescent="0.25">
      <c r="A125" s="6">
        <f t="shared" si="7"/>
        <v>122</v>
      </c>
      <c r="B125" s="15" t="s">
        <v>147</v>
      </c>
      <c r="C125" s="2">
        <v>17607973</v>
      </c>
      <c r="D125" s="26" t="s">
        <v>163</v>
      </c>
      <c r="E125" s="17">
        <f t="shared" si="6"/>
        <v>13206</v>
      </c>
    </row>
    <row r="126" spans="1:5" s="1" customFormat="1" x14ac:dyDescent="0.25">
      <c r="A126" s="6">
        <f t="shared" si="7"/>
        <v>123</v>
      </c>
      <c r="B126" s="15" t="s">
        <v>148</v>
      </c>
      <c r="C126" s="2">
        <v>67185458</v>
      </c>
      <c r="D126" s="26" t="s">
        <v>164</v>
      </c>
      <c r="E126" s="17">
        <f t="shared" si="6"/>
        <v>50389</v>
      </c>
    </row>
    <row r="127" spans="1:5" s="1" customFormat="1" x14ac:dyDescent="0.25">
      <c r="A127" s="6">
        <f t="shared" si="7"/>
        <v>124</v>
      </c>
      <c r="B127" s="15" t="s">
        <v>149</v>
      </c>
      <c r="C127" s="2">
        <v>38984809.07</v>
      </c>
      <c r="D127" s="26" t="s">
        <v>165</v>
      </c>
      <c r="E127" s="17">
        <f t="shared" si="6"/>
        <v>29239</v>
      </c>
    </row>
    <row r="128" spans="1:5" s="1" customFormat="1" x14ac:dyDescent="0.25">
      <c r="A128" s="6">
        <f t="shared" si="7"/>
        <v>125</v>
      </c>
      <c r="B128" s="15" t="s">
        <v>150</v>
      </c>
      <c r="C128" s="2">
        <v>29694560.379999999</v>
      </c>
      <c r="D128" s="26" t="s">
        <v>166</v>
      </c>
      <c r="E128" s="17">
        <f t="shared" si="6"/>
        <v>22271</v>
      </c>
    </row>
    <row r="129" spans="1:5" s="1" customFormat="1" x14ac:dyDescent="0.25">
      <c r="A129" s="6">
        <f t="shared" si="7"/>
        <v>126</v>
      </c>
      <c r="B129" s="15" t="s">
        <v>151</v>
      </c>
      <c r="C129" s="2">
        <v>7634995</v>
      </c>
      <c r="D129" s="26" t="s">
        <v>167</v>
      </c>
      <c r="E129" s="17">
        <f t="shared" si="6"/>
        <v>5726</v>
      </c>
    </row>
    <row r="130" spans="1:5" s="1" customFormat="1" x14ac:dyDescent="0.25">
      <c r="A130" s="6">
        <f t="shared" si="7"/>
        <v>127</v>
      </c>
      <c r="B130" s="15" t="s">
        <v>152</v>
      </c>
      <c r="C130" s="2">
        <v>6230666</v>
      </c>
      <c r="D130" s="26" t="s">
        <v>168</v>
      </c>
      <c r="E130" s="17">
        <f t="shared" si="6"/>
        <v>4673</v>
      </c>
    </row>
    <row r="131" spans="1:5" s="1" customFormat="1" x14ac:dyDescent="0.25">
      <c r="A131" s="6">
        <f t="shared" si="7"/>
        <v>128</v>
      </c>
      <c r="B131" s="15" t="s">
        <v>153</v>
      </c>
      <c r="C131" s="2">
        <v>29572973</v>
      </c>
      <c r="D131" s="26" t="s">
        <v>169</v>
      </c>
      <c r="E131" s="17">
        <f t="shared" ref="E131:E141" si="8">ROUND(C131*0.075%,0)</f>
        <v>22180</v>
      </c>
    </row>
    <row r="132" spans="1:5" s="1" customFormat="1" x14ac:dyDescent="0.25">
      <c r="A132" s="6">
        <f t="shared" si="7"/>
        <v>129</v>
      </c>
      <c r="B132" s="15" t="s">
        <v>154</v>
      </c>
      <c r="C132" s="2">
        <v>27530036</v>
      </c>
      <c r="D132" s="26" t="s">
        <v>170</v>
      </c>
      <c r="E132" s="17">
        <f t="shared" si="8"/>
        <v>20648</v>
      </c>
    </row>
    <row r="133" spans="1:5" s="1" customFormat="1" x14ac:dyDescent="0.25">
      <c r="A133" s="6">
        <f t="shared" si="7"/>
        <v>130</v>
      </c>
      <c r="B133" s="15" t="s">
        <v>155</v>
      </c>
      <c r="C133" s="2">
        <v>12717532</v>
      </c>
      <c r="D133" s="26" t="s">
        <v>171</v>
      </c>
      <c r="E133" s="17">
        <f t="shared" si="8"/>
        <v>9538</v>
      </c>
    </row>
    <row r="134" spans="1:5" s="1" customFormat="1" x14ac:dyDescent="0.25">
      <c r="A134" s="6">
        <f t="shared" si="7"/>
        <v>131</v>
      </c>
      <c r="B134" s="15" t="s">
        <v>156</v>
      </c>
      <c r="C134" s="2">
        <v>4477649</v>
      </c>
      <c r="D134" s="26" t="s">
        <v>172</v>
      </c>
      <c r="E134" s="17">
        <f t="shared" si="8"/>
        <v>3358</v>
      </c>
    </row>
    <row r="135" spans="1:5" s="1" customFormat="1" x14ac:dyDescent="0.25">
      <c r="A135" s="6">
        <f t="shared" si="7"/>
        <v>132</v>
      </c>
      <c r="B135" s="15" t="s">
        <v>214</v>
      </c>
      <c r="C135" s="16">
        <v>88509889.719999999</v>
      </c>
      <c r="D135" s="26" t="s">
        <v>220</v>
      </c>
      <c r="E135" s="17">
        <f t="shared" si="8"/>
        <v>66382</v>
      </c>
    </row>
    <row r="136" spans="1:5" s="1" customFormat="1" x14ac:dyDescent="0.25">
      <c r="A136" s="6">
        <f t="shared" si="7"/>
        <v>133</v>
      </c>
      <c r="B136" s="15" t="s">
        <v>215</v>
      </c>
      <c r="C136" s="16">
        <v>10682098</v>
      </c>
      <c r="D136" s="26" t="s">
        <v>221</v>
      </c>
      <c r="E136" s="17">
        <f t="shared" si="8"/>
        <v>8012</v>
      </c>
    </row>
    <row r="137" spans="1:5" s="1" customFormat="1" x14ac:dyDescent="0.25">
      <c r="A137" s="6">
        <f t="shared" si="7"/>
        <v>134</v>
      </c>
      <c r="B137" s="15" t="s">
        <v>216</v>
      </c>
      <c r="C137" s="16">
        <v>85229314.436000004</v>
      </c>
      <c r="D137" s="26" t="s">
        <v>222</v>
      </c>
      <c r="E137" s="17">
        <f t="shared" si="8"/>
        <v>63922</v>
      </c>
    </row>
    <row r="138" spans="1:5" s="1" customFormat="1" x14ac:dyDescent="0.25">
      <c r="A138" s="6">
        <f t="shared" si="7"/>
        <v>135</v>
      </c>
      <c r="B138" s="15" t="s">
        <v>217</v>
      </c>
      <c r="C138" s="16">
        <v>75900350.260000005</v>
      </c>
      <c r="D138" s="26">
        <v>210014745</v>
      </c>
      <c r="E138" s="17">
        <f t="shared" si="8"/>
        <v>56925</v>
      </c>
    </row>
    <row r="139" spans="1:5" s="1" customFormat="1" x14ac:dyDescent="0.25">
      <c r="A139" s="6">
        <f t="shared" si="7"/>
        <v>136</v>
      </c>
      <c r="B139" s="15" t="s">
        <v>218</v>
      </c>
      <c r="C139" s="16">
        <v>141073767.52000001</v>
      </c>
      <c r="D139" s="26" t="s">
        <v>223</v>
      </c>
      <c r="E139" s="17">
        <f t="shared" si="8"/>
        <v>105805</v>
      </c>
    </row>
    <row r="140" spans="1:5" s="1" customFormat="1" x14ac:dyDescent="0.25">
      <c r="A140" s="6">
        <f t="shared" si="7"/>
        <v>137</v>
      </c>
      <c r="B140" s="15" t="s">
        <v>218</v>
      </c>
      <c r="C140" s="16">
        <v>6070308.1600000001</v>
      </c>
      <c r="D140" s="26" t="s">
        <v>224</v>
      </c>
      <c r="E140" s="17">
        <f t="shared" si="8"/>
        <v>4553</v>
      </c>
    </row>
    <row r="141" spans="1:5" s="1" customFormat="1" x14ac:dyDescent="0.25">
      <c r="A141" s="6">
        <f t="shared" si="7"/>
        <v>138</v>
      </c>
      <c r="B141" s="15" t="s">
        <v>219</v>
      </c>
      <c r="C141" s="16">
        <v>7547304.3799999999</v>
      </c>
      <c r="D141" s="26">
        <v>210014853</v>
      </c>
      <c r="E141" s="17">
        <f t="shared" si="8"/>
        <v>5660</v>
      </c>
    </row>
    <row r="142" spans="1:5" ht="15.75" thickBot="1" x14ac:dyDescent="0.3">
      <c r="A142" s="7"/>
      <c r="B142" s="11" t="s">
        <v>8</v>
      </c>
      <c r="C142" s="12">
        <f>SUM(C3:C141)</f>
        <v>3272146786.9250002</v>
      </c>
      <c r="D142" s="13"/>
      <c r="E142" s="12">
        <f>SUM(E3:E141)</f>
        <v>2454114</v>
      </c>
    </row>
    <row r="144" spans="1:5" x14ac:dyDescent="0.25">
      <c r="E144" s="18"/>
    </row>
    <row r="145" spans="5:5" x14ac:dyDescent="0.25">
      <c r="E145" s="14"/>
    </row>
  </sheetData>
  <pageMargins left="0.7" right="0.7" top="0.75" bottom="0.75" header="0.3" footer="0.3"/>
  <pageSetup scale="62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Windows User</cp:lastModifiedBy>
  <cp:lastPrinted>2020-11-26T05:29:02Z</cp:lastPrinted>
  <dcterms:created xsi:type="dcterms:W3CDTF">2020-10-12T09:03:20Z</dcterms:created>
  <dcterms:modified xsi:type="dcterms:W3CDTF">2020-12-03T05:43:24Z</dcterms:modified>
</cp:coreProperties>
</file>