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183969B6-51A7-473B-BEAF-CB80AA1EC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85" i="1"/>
  <c r="I77" i="1"/>
  <c r="I59" i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  <c r="I109" i="1" l="1"/>
</calcChain>
</file>

<file path=xl/sharedStrings.xml><?xml version="1.0" encoding="utf-8"?>
<sst xmlns="http://schemas.openxmlformats.org/spreadsheetml/2006/main" count="559" uniqueCount="279">
  <si>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</si>
  <si>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</si>
  <si>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</si>
  <si>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</si>
  <si>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</si>
  <si>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</si>
  <si>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</si>
  <si>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</si>
  <si>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</si>
  <si>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</si>
  <si>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</si>
  <si>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</si>
  <si>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</si>
  <si>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</si>
  <si>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</si>
  <si>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</si>
  <si>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</si>
  <si>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</si>
  <si>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</si>
  <si>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</si>
  <si>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</si>
  <si>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</si>
  <si>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</si>
  <si>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</si>
  <si>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</si>
  <si>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</si>
  <si>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</si>
  <si>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</si>
  <si>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</si>
  <si>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</si>
  <si>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</si>
  <si>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</si>
  <si>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</si>
  <si>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</si>
  <si>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</si>
  <si>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</si>
  <si>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</si>
  <si>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</si>
  <si>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</si>
  <si>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</si>
  <si>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</si>
  <si>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</si>
  <si>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</si>
  <si>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</si>
  <si>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</si>
  <si>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</si>
  <si>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</si>
  <si>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</si>
  <si>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</si>
  <si>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</si>
  <si>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</si>
  <si>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</si>
  <si>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</si>
  <si>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</si>
  <si>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</si>
  <si>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</si>
  <si>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</si>
  <si>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</si>
  <si>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</si>
  <si>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</si>
  <si>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</si>
  <si>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</si>
  <si>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</si>
  <si>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</si>
  <si>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</si>
  <si>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</si>
  <si>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</si>
  <si>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</si>
  <si>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</si>
  <si>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</si>
  <si>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</si>
  <si>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</si>
  <si>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</si>
  <si>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</si>
  <si>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</si>
  <si>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</si>
  <si>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</si>
  <si>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</si>
  <si>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</si>
  <si>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</si>
  <si>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</si>
  <si>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</si>
  <si>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</si>
  <si>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</si>
  <si>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</si>
  <si>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</si>
  <si>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</si>
  <si>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</si>
  <si>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</si>
  <si>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</si>
  <si>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</si>
  <si>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</si>
  <si>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</si>
  <si>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</si>
  <si>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</si>
  <si>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</si>
  <si>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</si>
  <si>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</si>
  <si>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</si>
  <si>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</si>
  <si>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</si>
  <si>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</si>
  <si>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</si>
  <si>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</si>
  <si>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</si>
  <si>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</si>
  <si>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</si>
  <si>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</si>
  <si>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</si>
  <si>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</si>
  <si>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</si>
  <si>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</si>
  <si>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</si>
  <si>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</si>
  <si>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</si>
  <si>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</si>
  <si>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</si>
  <si>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</si>
  <si>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</si>
  <si>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</si>
  <si>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</si>
  <si>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</si>
  <si>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</si>
  <si>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</si>
  <si>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</si>
  <si>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</si>
  <si>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</si>
  <si>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</si>
  <si>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</si>
  <si>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</si>
  <si>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</si>
  <si>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</si>
  <si>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</si>
  <si>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</si>
  <si>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</si>
  <si>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</si>
  <si>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</si>
  <si>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</si>
  <si>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</si>
  <si>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</si>
  <si>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</si>
  <si>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</si>
  <si>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</si>
  <si>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</si>
  <si>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</si>
  <si>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</si>
  <si>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</si>
  <si>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</si>
  <si>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</si>
  <si>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</si>
  <si>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</si>
  <si>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</si>
  <si>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</si>
  <si>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</si>
  <si>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</si>
  <si>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</si>
  <si>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</si>
  <si>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</si>
  <si>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</si>
  <si>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</si>
  <si>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</si>
  <si>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</si>
  <si>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</si>
  <si>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</si>
  <si>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</si>
  <si>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</si>
  <si>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</si>
  <si>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</si>
  <si>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</si>
  <si>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</si>
  <si>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</si>
  <si>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</si>
  <si>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</si>
  <si>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</si>
  <si>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</si>
  <si>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</si>
  <si>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</si>
  <si>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</si>
  <si>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</si>
  <si>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</si>
  <si>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</si>
  <si>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</si>
  <si>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</si>
  <si>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</si>
  <si>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</si>
  <si>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</si>
  <si>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</si>
  <si>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</si>
  <si>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</si>
  <si>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</si>
  <si>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</si>
  <si>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</si>
  <si>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</si>
  <si>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</si>
  <si>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</si>
  <si>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</si>
  <si>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</si>
  <si>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</si>
  <si>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</si>
  <si>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</si>
  <si>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</si>
  <si>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</si>
  <si>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</si>
  <si>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</si>
  <si>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</si>
  <si>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</si>
  <si>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</si>
  <si>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</si>
  <si>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</si>
  <si>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</si>
  <si>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</si>
  <si>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</si>
  <si>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</si>
  <si>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</si>
  <si>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</si>
  <si>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</si>
  <si>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</si>
  <si>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</si>
  <si>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</si>
  <si>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</si>
  <si>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</si>
  <si>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</si>
  <si>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</si>
  <si>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</si>
  <si>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</si>
  <si>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</si>
  <si>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</si>
  <si>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</si>
  <si>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</si>
  <si>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</si>
  <si>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</si>
  <si>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</si>
  <si>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</si>
  <si>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</si>
  <si>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</si>
  <si>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</si>
  <si>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</si>
  <si>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</si>
  <si>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</si>
  <si>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</si>
  <si>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</si>
  <si>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</si>
  <si>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WPD unilaterally terminated the PPA and filed the case in CERC. Hearing in the matter is ongoing.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</si>
  <si>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</si>
  <si>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</si>
  <si>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</si>
  <si>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</si>
  <si>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</si>
  <si>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</si>
  <si>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</si>
  <si>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</si>
  <si>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</si>
  <si>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</si>
  <si>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</si>
  <si>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</si>
  <si>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</si>
  <si>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</si>
  <si>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</si>
  <si>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</si>
  <si>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</si>
  <si>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</si>
  <si>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</si>
  <si>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</si>
  <si>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</si>
  <si>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</si>
  <si>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</si>
  <si>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</si>
  <si>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</si>
  <si>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</si>
  <si>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10.04.2023 (55 MW);
13.07.2023 (39.6 MW);
03.08.2023 (24.7 MW)</t>
  </si>
  <si>
    <t>06.04.2023 (52.5 MW);
05.05.2023 (29.4 MW);
26.05.2023 (25.2 MW);
15.09.2023 (21  MW);
27.09.2023 (10.5 MW)</t>
  </si>
  <si>
    <t>24.12.2023 (51.3 MW)</t>
  </si>
  <si>
    <t>05.12.2023 (50.4 MW);
02.01.2024 (46.8 MW)</t>
  </si>
  <si>
    <t>04.12.2022 (27 MW);
21.04.2023 (51.3 MW);
09.05.2023 (13.5 MW);
26.05.2023 (24.3 MW);
05.06.2023 (13.5 MW);
05.07.2023 (18.9 MW);
28.07.2023 (21.6 MW);
29.08.2023 (27 MW);
27.09.2023 (18.9 MW);
10.11.2023 (16.2)</t>
  </si>
  <si>
    <t>29.03.2023</t>
  </si>
  <si>
    <t>26.06.2023</t>
  </si>
  <si>
    <t>16.11.2023</t>
  </si>
  <si>
    <t xml:space="preserve">WPD unilaterally terminated the PPA and filed case in CERC. </t>
  </si>
  <si>
    <t>PPA yet to be signed.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</si>
</sst>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Normal="100" workbookViewId="0">
      <pane ySplit="2" topLeftCell="A93" activePane="bottomLeft" state="frozen"/>
      <selection pane="bottomLeft" activeCell="H106" sqref="H106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ht="24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10" t="s">
        <v>176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4" t="s">
        <v>11</v>
      </c>
      <c r="B13" s="14"/>
      <c r="C13" s="14"/>
      <c r="D13" s="14"/>
      <c r="E13" s="14"/>
      <c r="F13" s="14"/>
      <c r="G13" s="14"/>
      <c r="H13" s="14"/>
      <c r="I13" s="14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79.5" customHeight="1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76.5" customHeight="1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76.5" customHeight="1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78.75" customHeight="1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4" t="s">
        <v>12</v>
      </c>
      <c r="B23" s="14"/>
      <c r="C23" s="14"/>
      <c r="D23" s="14"/>
      <c r="E23" s="14"/>
      <c r="F23" s="14"/>
      <c r="G23" s="14"/>
      <c r="H23" s="14"/>
      <c r="I23" s="14"/>
    </row>
    <row r="24" spans="1:9" ht="75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242</v>
      </c>
      <c r="I24" s="3">
        <v>0</v>
      </c>
    </row>
    <row r="25" spans="1:9" ht="221.25" customHeight="1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ht="75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242</v>
      </c>
      <c r="I31" s="3">
        <v>0</v>
      </c>
    </row>
    <row r="32" spans="1:9" ht="75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242</v>
      </c>
      <c r="I32" s="3">
        <v>0</v>
      </c>
    </row>
    <row r="33" spans="1:9" ht="183.75" customHeight="1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75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242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4" t="s">
        <v>13</v>
      </c>
      <c r="B36" s="14"/>
      <c r="C36" s="14"/>
      <c r="D36" s="14"/>
      <c r="E36" s="14"/>
      <c r="F36" s="14"/>
      <c r="G36" s="14"/>
      <c r="H36" s="14"/>
      <c r="I36" s="14"/>
    </row>
    <row r="37" spans="1:9" ht="86.25" customHeight="1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54.5" customHeight="1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6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7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7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7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7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18"/>
      <c r="I48" s="3">
        <v>0</v>
      </c>
    </row>
    <row r="49" spans="1:9" ht="30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235</v>
      </c>
      <c r="I49" s="3">
        <v>0</v>
      </c>
    </row>
    <row r="50" spans="1:9" ht="3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235</v>
      </c>
      <c r="I50" s="3">
        <v>0</v>
      </c>
    </row>
    <row r="51" spans="1:9" x14ac:dyDescent="0.25">
      <c r="A51" s="14" t="s">
        <v>14</v>
      </c>
      <c r="B51" s="14"/>
      <c r="C51" s="14"/>
      <c r="D51" s="14"/>
      <c r="E51" s="14"/>
      <c r="F51" s="14"/>
      <c r="G51" s="14"/>
      <c r="H51" s="14"/>
      <c r="I51" s="14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258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6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7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7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7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7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8"/>
      <c r="I58" s="3">
        <v>0</v>
      </c>
    </row>
    <row r="59" spans="1:9" ht="45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269</v>
      </c>
      <c r="I59" s="3">
        <f>55+39.6+24.7</f>
        <v>119.3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255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4" t="s">
        <v>15</v>
      </c>
      <c r="B62" s="14"/>
      <c r="C62" s="14"/>
      <c r="D62" s="14"/>
      <c r="E62" s="14"/>
      <c r="F62" s="14"/>
      <c r="G62" s="14"/>
      <c r="H62" s="14"/>
      <c r="I62" s="14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259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257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4" t="s">
        <v>16</v>
      </c>
      <c r="B71" s="14"/>
      <c r="C71" s="14"/>
      <c r="D71" s="14"/>
      <c r="E71" s="14"/>
      <c r="F71" s="14"/>
      <c r="G71" s="14"/>
      <c r="H71" s="14"/>
      <c r="I71" s="14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256</v>
      </c>
      <c r="I75" s="3">
        <f>53.6+14.7+50.2+11.5</f>
        <v>130</v>
      </c>
    </row>
    <row r="76" spans="1:9" x14ac:dyDescent="0.25">
      <c r="A76" s="14" t="s">
        <v>17</v>
      </c>
      <c r="B76" s="14"/>
      <c r="C76" s="14"/>
      <c r="D76" s="14"/>
      <c r="E76" s="14"/>
      <c r="F76" s="14"/>
      <c r="G76" s="14"/>
      <c r="H76" s="14"/>
      <c r="I76" s="14"/>
    </row>
    <row r="77" spans="1:9" ht="75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270</v>
      </c>
      <c r="I77" s="3">
        <f>52.5+29.4+25.2+21+10.5</f>
        <v>138.60000000000002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4" t="s">
        <v>198</v>
      </c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249</v>
      </c>
      <c r="H80" s="3" t="s">
        <v>176</v>
      </c>
      <c r="I80" s="3">
        <v>0</v>
      </c>
    </row>
    <row r="81" spans="1:9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249</v>
      </c>
      <c r="H81" s="3" t="s">
        <v>271</v>
      </c>
      <c r="I81" s="3">
        <v>51.3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250</v>
      </c>
      <c r="H82" s="3" t="s">
        <v>176</v>
      </c>
      <c r="I82" s="3">
        <v>0</v>
      </c>
    </row>
    <row r="83" spans="1:9" x14ac:dyDescent="0.25">
      <c r="A83" s="14" t="s">
        <v>199</v>
      </c>
      <c r="B83" s="14"/>
      <c r="C83" s="14"/>
      <c r="D83" s="14"/>
      <c r="E83" s="14"/>
      <c r="F83" s="14"/>
      <c r="G83" s="14"/>
      <c r="H83" s="14"/>
      <c r="I83" s="14"/>
    </row>
    <row r="84" spans="1:9" ht="45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251</v>
      </c>
      <c r="H84" s="3" t="s">
        <v>277</v>
      </c>
      <c r="I84" s="3">
        <v>0</v>
      </c>
    </row>
    <row r="85" spans="1:9" ht="30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251</v>
      </c>
      <c r="H85" s="3" t="s">
        <v>272</v>
      </c>
      <c r="I85" s="3">
        <f>50.4+46.8</f>
        <v>97.199999999999989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251</v>
      </c>
      <c r="H86" s="3" t="s">
        <v>176</v>
      </c>
      <c r="I86" s="3">
        <v>0</v>
      </c>
    </row>
    <row r="87" spans="1:9" ht="150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251</v>
      </c>
      <c r="H87" s="3" t="s">
        <v>273</v>
      </c>
      <c r="I87" s="3">
        <f>27+51.3+13.5+24.3+13.5+18.9+21.6+27+18.9+16.2</f>
        <v>232.2</v>
      </c>
    </row>
    <row r="88" spans="1:9" ht="30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251</v>
      </c>
      <c r="H88" s="3" t="s">
        <v>176</v>
      </c>
      <c r="I88" s="3">
        <v>0</v>
      </c>
    </row>
    <row r="89" spans="1:9" x14ac:dyDescent="0.25">
      <c r="A89" s="14" t="s">
        <v>213</v>
      </c>
      <c r="B89" s="14"/>
      <c r="C89" s="14"/>
      <c r="D89" s="14"/>
      <c r="E89" s="14"/>
      <c r="F89" s="14"/>
      <c r="G89" s="14"/>
      <c r="H89" s="14"/>
      <c r="I89" s="14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45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277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4" t="s">
        <v>226</v>
      </c>
      <c r="B95" s="14"/>
      <c r="C95" s="14"/>
      <c r="D95" s="14"/>
      <c r="E95" s="14"/>
      <c r="F95" s="14"/>
      <c r="G95" s="14"/>
      <c r="H95" s="14"/>
      <c r="I95" s="14"/>
    </row>
    <row r="96" spans="1:9" ht="30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274</v>
      </c>
      <c r="H96" s="3" t="s">
        <v>235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253</v>
      </c>
      <c r="D97" s="1" t="s">
        <v>233</v>
      </c>
      <c r="E97" s="3">
        <v>300</v>
      </c>
      <c r="F97" s="3" t="s">
        <v>208</v>
      </c>
      <c r="G97" s="7" t="s">
        <v>274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274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254</v>
      </c>
      <c r="D99" s="1" t="s">
        <v>233</v>
      </c>
      <c r="E99" s="3">
        <v>300</v>
      </c>
      <c r="F99" s="3" t="s">
        <v>252</v>
      </c>
      <c r="G99" s="7" t="s">
        <v>274</v>
      </c>
      <c r="H99" s="3" t="s">
        <v>176</v>
      </c>
      <c r="I99" s="3">
        <v>0</v>
      </c>
    </row>
    <row r="100" spans="1:9" x14ac:dyDescent="0.25">
      <c r="A100" s="11" t="s">
        <v>243</v>
      </c>
      <c r="B100" s="12"/>
      <c r="C100" s="12"/>
      <c r="D100" s="12"/>
      <c r="E100" s="12"/>
      <c r="F100" s="12"/>
      <c r="G100" s="12"/>
      <c r="H100" s="12"/>
      <c r="I100" s="13"/>
    </row>
    <row r="101" spans="1:9" x14ac:dyDescent="0.25">
      <c r="A101" s="3">
        <v>1</v>
      </c>
      <c r="B101" s="2" t="s">
        <v>245</v>
      </c>
      <c r="C101" s="3" t="s">
        <v>260</v>
      </c>
      <c r="D101" s="1" t="s">
        <v>248</v>
      </c>
      <c r="E101" s="3">
        <v>100</v>
      </c>
      <c r="F101" s="3" t="s">
        <v>111</v>
      </c>
      <c r="G101" s="7" t="s">
        <v>275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246</v>
      </c>
      <c r="C102" s="3" t="s">
        <v>261</v>
      </c>
      <c r="D102" s="1" t="s">
        <v>248</v>
      </c>
      <c r="E102" s="3">
        <v>300</v>
      </c>
      <c r="F102" s="3" t="s">
        <v>182</v>
      </c>
      <c r="G102" s="7" t="s">
        <v>275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247</v>
      </c>
      <c r="C103" s="3" t="s">
        <v>244</v>
      </c>
      <c r="D103" s="1" t="s">
        <v>248</v>
      </c>
      <c r="E103" s="3">
        <v>200</v>
      </c>
      <c r="F103" s="3" t="s">
        <v>262</v>
      </c>
      <c r="G103" s="7" t="s">
        <v>275</v>
      </c>
      <c r="H103" s="3" t="s">
        <v>176</v>
      </c>
      <c r="I103" s="3">
        <v>0</v>
      </c>
    </row>
    <row r="104" spans="1:9" x14ac:dyDescent="0.25">
      <c r="A104" s="11" t="s">
        <v>263</v>
      </c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3">
        <v>1</v>
      </c>
      <c r="B105" s="2" t="s">
        <v>264</v>
      </c>
      <c r="C105" s="3" t="s">
        <v>267</v>
      </c>
      <c r="D105" s="1" t="s">
        <v>268</v>
      </c>
      <c r="E105" s="3">
        <v>190</v>
      </c>
      <c r="F105" s="3" t="s">
        <v>111</v>
      </c>
      <c r="G105" s="7" t="s">
        <v>276</v>
      </c>
      <c r="H105" s="3" t="s">
        <v>278</v>
      </c>
      <c r="I105" s="3">
        <v>0</v>
      </c>
    </row>
    <row r="106" spans="1:9" x14ac:dyDescent="0.25">
      <c r="A106" s="3">
        <v>2</v>
      </c>
      <c r="B106" s="2" t="s">
        <v>265</v>
      </c>
      <c r="C106" s="3" t="s">
        <v>205</v>
      </c>
      <c r="D106" s="1" t="s">
        <v>268</v>
      </c>
      <c r="E106" s="3">
        <v>300</v>
      </c>
      <c r="F106" s="3" t="s">
        <v>182</v>
      </c>
      <c r="G106" s="7" t="s">
        <v>276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266</v>
      </c>
      <c r="C107" s="3" t="s">
        <v>260</v>
      </c>
      <c r="D107" s="1" t="s">
        <v>268</v>
      </c>
      <c r="E107" s="3">
        <v>200</v>
      </c>
      <c r="F107" s="3" t="s">
        <v>262</v>
      </c>
      <c r="G107" s="7" t="s">
        <v>276</v>
      </c>
      <c r="H107" s="3" t="s">
        <v>176</v>
      </c>
      <c r="I107" s="3">
        <v>0</v>
      </c>
    </row>
    <row r="108" spans="1:9" x14ac:dyDescent="0.25">
      <c r="A108" s="11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I109" s="9">
        <f>SUM(I4:I12,I14:I22,I24:I35,I37:I50,I52:I61,I63:I70,I72:I75,I77:I78,I80:I82,I84:I88,I90:I94,I96:I99,I105:I107)</f>
        <v>5638.7</v>
      </c>
    </row>
  </sheetData>
  <mergeCells count="18">
    <mergeCell ref="A51:I51"/>
    <mergeCell ref="A62:I62"/>
    <mergeCell ref="A71:I71"/>
    <mergeCell ref="A76:I76"/>
    <mergeCell ref="H43:H48"/>
    <mergeCell ref="H53:H58"/>
    <mergeCell ref="A1:I1"/>
    <mergeCell ref="A3:I3"/>
    <mergeCell ref="A13:I13"/>
    <mergeCell ref="A23:I23"/>
    <mergeCell ref="A36:I36"/>
    <mergeCell ref="A108:I108"/>
    <mergeCell ref="A89:I89"/>
    <mergeCell ref="A95:I95"/>
    <mergeCell ref="A104:I104"/>
    <mergeCell ref="A79:I79"/>
    <mergeCell ref="A83:I83"/>
    <mergeCell ref="A100:I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2024-01-12T10:29:33Z</dcterms:modified>
</cp:coreProperties>
</file>