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filterPrivacy="1"/>
  <xr:revisionPtr revIDLastSave="0" documentId="10_ncr:8100000_{7865B42B-AFF9-4637-B0CD-D4CE7D97786A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SOR-1" sheetId="1" r:id="rId1"/>
    <sheet name="SOR-2 " sheetId="9" r:id="rId2"/>
  </sheets>
  <definedNames>
    <definedName name="_xlnm.Print_Area" localSheetId="0">'SOR-1'!$B$3:$K$35</definedName>
    <definedName name="_xlnm.Print_Area" localSheetId="1">'SOR-2 '!$B$2:$J$29</definedName>
    <definedName name="_xlnm.Print_Titles" localSheetId="0">'SOR-1'!$3:$9</definedName>
    <definedName name="_xlnm.Print_Titles" localSheetId="1">'SOR-2 '!$2:$11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" i="1" l="1"/>
  <c r="H18" i="9" l="1"/>
  <c r="H19" i="9"/>
  <c r="H20" i="9"/>
  <c r="G25" i="1"/>
  <c r="K25" i="1" s="1"/>
  <c r="G24" i="1"/>
  <c r="K24" i="1" s="1"/>
  <c r="G23" i="1"/>
  <c r="K23" i="1" s="1"/>
  <c r="K26" i="1" s="1"/>
  <c r="G11" i="1"/>
  <c r="K11" i="1" s="1"/>
  <c r="G12" i="1"/>
  <c r="K12" i="1" s="1"/>
  <c r="G13" i="1"/>
  <c r="K13" i="1" s="1"/>
  <c r="G14" i="1"/>
  <c r="K14" i="1" s="1"/>
  <c r="G15" i="1"/>
  <c r="K15" i="1" s="1"/>
  <c r="G16" i="1"/>
  <c r="K16" i="1" s="1"/>
  <c r="G17" i="1"/>
  <c r="K17" i="1" s="1"/>
  <c r="G18" i="1"/>
  <c r="K18" i="1" s="1"/>
  <c r="G19" i="1"/>
  <c r="K19" i="1" s="1"/>
  <c r="G20" i="1"/>
  <c r="K20" i="1" s="1"/>
  <c r="K21" i="1" l="1"/>
  <c r="K30" i="1" s="1"/>
  <c r="H22" i="9"/>
  <c r="H21" i="9"/>
  <c r="H17" i="9"/>
  <c r="H16" i="9"/>
  <c r="H15" i="9"/>
  <c r="H14" i="9"/>
  <c r="H13" i="9"/>
  <c r="H23" i="9" l="1"/>
  <c r="I22" i="9"/>
  <c r="J22" i="9" s="1"/>
  <c r="I19" i="9"/>
  <c r="J19" i="9" s="1"/>
  <c r="E23" i="9" l="1"/>
  <c r="I21" i="9"/>
  <c r="J21" i="9" s="1"/>
  <c r="I20" i="9"/>
  <c r="J20" i="9" s="1"/>
  <c r="I18" i="9"/>
  <c r="J18" i="9" s="1"/>
  <c r="I17" i="9" l="1"/>
  <c r="J17" i="9" s="1"/>
  <c r="I16" i="9"/>
  <c r="J16" i="9" s="1"/>
  <c r="I15" i="9"/>
  <c r="J15" i="9" s="1"/>
  <c r="I14" i="9"/>
  <c r="J14" i="9" s="1"/>
  <c r="I13" i="9"/>
  <c r="J13" i="9" s="1"/>
  <c r="J23" i="9" l="1"/>
</calcChain>
</file>

<file path=xl/sharedStrings.xml><?xml version="1.0" encoding="utf-8"?>
<sst xmlns="http://schemas.openxmlformats.org/spreadsheetml/2006/main" count="96" uniqueCount="64">
  <si>
    <t>Sub Total - A</t>
  </si>
  <si>
    <t>Sub Total - B</t>
  </si>
  <si>
    <t>Sl. No.</t>
  </si>
  <si>
    <t>Description of Item</t>
  </si>
  <si>
    <t>A - SUPPLY</t>
  </si>
  <si>
    <t>B - SERVICES</t>
  </si>
  <si>
    <t>Sub Total - C</t>
  </si>
  <si>
    <t>(In Words)</t>
  </si>
  <si>
    <t>Total value of Applicable GST (in figures)</t>
  </si>
  <si>
    <t>Total Price including GST</t>
  </si>
  <si>
    <t>6 = 3 * 4</t>
  </si>
  <si>
    <t>Year</t>
  </si>
  <si>
    <t>Present Value Factor (PVF)</t>
  </si>
  <si>
    <t>NPV of O&amp;M Price</t>
  </si>
  <si>
    <t>OPERATION &amp; MAINTENANCE</t>
  </si>
  <si>
    <t>NOTES</t>
  </si>
  <si>
    <t xml:space="preserve">TOTAL EVALUATED BID VALUE (TEBV) (A+B+C) </t>
  </si>
  <si>
    <t>TOTAL EVALUATED BID VALUE (TEBV) (A+B+C)</t>
  </si>
  <si>
    <t>Yearly O&amp;M Price (Excluding GST)</t>
  </si>
  <si>
    <t>Total O&amp;M Price (Excluding GST) in Words</t>
  </si>
  <si>
    <t>O &amp; M Charges on YoY basis must be in equal or in ascending order only.</t>
  </si>
  <si>
    <t>Supply of Inverters as specified in the Tender Documents</t>
  </si>
  <si>
    <t>Supply of PV Modules as specified in the Tender Documents</t>
  </si>
  <si>
    <t>Quantity (Ls)</t>
  </si>
  <si>
    <t>TOTAL NPV OF O&amp;M FOR 10 YEARS (1+2+3+4+5+6+7+8+9+10)</t>
  </si>
  <si>
    <t>Bidders are required to mention the GST amount ( Column I) on the actual O&amp;M cost of the yearly basis &amp; not on the NPV of O&amp;M cost.</t>
  </si>
  <si>
    <t>Yearly O&amp;M Price including GST</t>
  </si>
  <si>
    <t>7=4+6</t>
  </si>
  <si>
    <t>PRICES (INR)</t>
  </si>
  <si>
    <t>Supply of Inverter Transformer as specified in the Tender Documents</t>
  </si>
  <si>
    <t>Supply of Module Mounting Structure as specified in the Tender Documents</t>
  </si>
  <si>
    <t>Spare Modules (As Mandatory Spares, 0.25% of total supply of solar modules)</t>
  </si>
  <si>
    <t xml:space="preserve">Mandatory Spares excluding Modules </t>
  </si>
  <si>
    <t>Cables (All DC, LT &amp; HT)</t>
  </si>
  <si>
    <t>Weather Monitoring Station</t>
  </si>
  <si>
    <t>Manufacture &amp; Supply of Balance of System including all Equipments, Materials, Spares, Accessories, Safety &amp; Fire Fighting System etc. excluding in above Solar Part supply and any other Supplies specified in the Tender Documents</t>
  </si>
  <si>
    <t>Supply of Panels &amp; Switchgears as specified in the Tender Documents</t>
  </si>
  <si>
    <t>Unit Ex works Price (Excluding GST)</t>
  </si>
  <si>
    <t>Unit Ex works Price (Excluding GST) in words</t>
  </si>
  <si>
    <t>Total Ex works Price (Excluding GST)</t>
  </si>
  <si>
    <t>Civil and allied works including construction of Trenches, Module Mounting Structure, foundations, etc of all the Equipments Supplied.</t>
  </si>
  <si>
    <t>Freight &amp; Insurance including Loading, Unloading, Storage, Handling at Site</t>
  </si>
  <si>
    <t>Design, Engineering,  Installation, Erection, Testing and Commissioning including Performance Testing in respect of all the Equipments Supplied and any other Services Specified in the Tender Documents</t>
  </si>
  <si>
    <t>8 = 7* PVF</t>
  </si>
  <si>
    <t>C - OPERATION &amp; MAINTENANCE</t>
  </si>
  <si>
    <t xml:space="preserve">% (percentage) of Safeguard Duty, if applicable </t>
  </si>
  <si>
    <t>NA</t>
  </si>
  <si>
    <r>
      <t xml:space="preserve">Bidder to mention here the NPV of O&amp;M amount for total 10 years in </t>
    </r>
    <r>
      <rPr>
        <b/>
        <u/>
        <sz val="11"/>
        <color theme="1"/>
        <rFont val="Arial"/>
        <family val="2"/>
      </rPr>
      <t>CELL NO K 28 only</t>
    </r>
    <r>
      <rPr>
        <sz val="11"/>
        <color theme="1"/>
        <rFont val="Arial"/>
        <family val="2"/>
      </rPr>
      <t xml:space="preserve"> which should match with the  NPV of O&amp;M amount for total 10 years in </t>
    </r>
    <r>
      <rPr>
        <b/>
        <u/>
        <sz val="11"/>
        <color theme="1"/>
        <rFont val="Arial"/>
        <family val="2"/>
      </rPr>
      <t xml:space="preserve">CELL NO J 23 of SOR 2. 
</t>
    </r>
    <r>
      <rPr>
        <b/>
        <u/>
        <sz val="14"/>
        <color rgb="FFFF0000"/>
        <rFont val="Arial"/>
        <family val="2"/>
      </rPr>
      <t>In case of any varaiation the NPV of O&amp;M amount for total 10 years mentioned at CELL NO J 23 of SOR 2 will be considered for evaluation purpose.</t>
    </r>
  </si>
  <si>
    <t>Total value of Safegaurd Duty, If applicable (in figures)</t>
  </si>
  <si>
    <t>Provision for the Safe Guard duty (If applicable) has been provided for PV Modules only.</t>
  </si>
  <si>
    <t xml:space="preserve">REVISED SCHEDULE OF RATES [SOR-1] </t>
  </si>
  <si>
    <t xml:space="preserve">Design, Engineering, Supply, Construction, Erection, Testing, Commissioning including 10 Years Plant O&amp;M of 129 MW (AC) Solar PV Power Plant at different premises of Sengareni Collieries Company Limited in Telangana
</t>
  </si>
  <si>
    <t>REVISED SCHEDULE OF RATES [SOR-2] [OPERATION AND MAINTENANCE]</t>
  </si>
  <si>
    <t xml:space="preserve">Design, Engineering, Supply, Construction, Erection, Testing, Commissioning including 10 Years Plant O&amp;M of 129 MW (AC) Solar PV Power Plant at different premises of Singareni Collieries Company Limited (SCCL) in Telangana
</t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</si>
  <si>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FIRST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</si>
  <si>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SECOND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</si>
  <si>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THIRD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</si>
  <si>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FOURTH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</si>
  <si>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FIFTH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</si>
  <si>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SIXTH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</si>
  <si>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SEVENTH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</si>
  <si>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EIGHTH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</si>
  <si>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NINTH YEAR</t>
    </r>
  </si>
  <si>
    <r>
      <t xml:space="preserve">Operation and Maintenance of the 129 MW Solar PV Project </t>
    </r>
    <r>
      <rPr>
        <b/>
        <sz val="11"/>
        <color rgb="FF000000"/>
        <rFont val="Arial"/>
        <family val="2"/>
      </rPr>
      <t>for TENTH 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</si>
</sst>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INR]\ #,##0.00"/>
    <numFmt numFmtId="165" formatCode="[$INR]\ #,##0.00;[Red][$INR]\ #,##0.00"/>
    <numFmt numFmtId="166" formatCode="0.0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.5"/>
      <color rgb="FF000000"/>
      <name val="Arial"/>
      <family val="2"/>
    </font>
    <font>
      <b/>
      <sz val="14"/>
      <color rgb="FF221F1F"/>
      <name val="Arial"/>
      <family val="2"/>
    </font>
    <font>
      <b/>
      <sz val="12"/>
      <color rgb="FF221F1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4"/>
      <color rgb="FFFF0000"/>
      <name val="Arial"/>
      <family val="2"/>
    </font>
    <font>
      <sz val="12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FF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0" fontId="8" fillId="5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center" wrapText="1"/>
    </xf>
    <xf numFmtId="0" fontId="14" fillId="6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/>
    <xf numFmtId="164" fontId="11" fillId="6" borderId="1" xfId="0" applyNumberFormat="1" applyFont="1" applyFill="1" applyBorder="1" applyAlignment="1">
      <alignment horizontal="right" vertical="center" wrapText="1"/>
    </xf>
    <xf numFmtId="0" fontId="0" fillId="6" borderId="1" xfId="0" applyFill="1" applyBorder="1"/>
    <xf numFmtId="0" fontId="16" fillId="6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0" fillId="7" borderId="1" xfId="0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6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V35"/>
  <sheetViews>
    <sheetView showGridLines="0" tabSelected="1" zoomScale="80" zoomScaleNormal="80" zoomScaleSheetLayoutView="80" workbookViewId="0">
      <selection activeCell="B4" sqref="B4:K4"/>
    </sheetView>
  </sheetViews>
  <sheetFormatPr defaultRowHeight="15" x14ac:dyDescent="0.25"/>
  <cols>
    <col min="1" max="1" width="3.5703125" style="2" customWidth="1"/>
    <col min="2" max="2" width="8.85546875" style="2" customWidth="1"/>
    <col min="3" max="3" width="36.85546875" style="2" customWidth="1"/>
    <col min="4" max="4" width="14.85546875" style="2" bestFit="1" customWidth="1"/>
    <col min="5" max="5" width="21.85546875" style="3" customWidth="1"/>
    <col min="6" max="6" width="26.28515625" style="3" customWidth="1"/>
    <col min="7" max="7" width="22.85546875" style="3" customWidth="1"/>
    <col min="8" max="8" width="20.85546875" style="3" customWidth="1"/>
    <col min="9" max="9" width="27" style="3" customWidth="1"/>
    <col min="10" max="10" width="20.42578125" style="3" customWidth="1"/>
    <col min="11" max="11" width="27.5703125" style="3" customWidth="1"/>
    <col min="12" max="16384" width="9.140625" style="2"/>
  </cols>
  <sheetData>
    <row r="2" spans="2:22" ht="15.75" thickBot="1" x14ac:dyDescent="0.3"/>
    <row r="3" spans="2:22" ht="36" customHeight="1" thickTop="1" thickBot="1" x14ac:dyDescent="0.3">
      <c r="B3" s="81" t="s">
        <v>50</v>
      </c>
      <c r="C3" s="81"/>
      <c r="D3" s="81"/>
      <c r="E3" s="81"/>
      <c r="F3" s="81"/>
      <c r="G3" s="81"/>
      <c r="H3" s="81"/>
      <c r="I3" s="81"/>
      <c r="J3" s="81"/>
      <c r="K3" s="81"/>
    </row>
    <row r="4" spans="2:22" ht="96.75" customHeight="1" thickTop="1" thickBot="1" x14ac:dyDescent="0.3">
      <c r="B4" s="84" t="s">
        <v>51</v>
      </c>
      <c r="C4" s="84"/>
      <c r="D4" s="84"/>
      <c r="E4" s="84"/>
      <c r="F4" s="84"/>
      <c r="G4" s="84"/>
      <c r="H4" s="84"/>
      <c r="I4" s="84"/>
      <c r="J4" s="84"/>
      <c r="K4" s="84"/>
      <c r="L4" s="1"/>
    </row>
    <row r="5" spans="2:22" ht="15" customHeight="1" thickTop="1" thickBot="1" x14ac:dyDescent="0.3">
      <c r="B5" s="69" t="s">
        <v>2</v>
      </c>
      <c r="C5" s="69" t="s">
        <v>3</v>
      </c>
      <c r="D5" s="69" t="s">
        <v>23</v>
      </c>
      <c r="E5" s="68" t="s">
        <v>28</v>
      </c>
      <c r="F5" s="68"/>
      <c r="G5" s="68"/>
      <c r="H5" s="68"/>
      <c r="I5" s="68"/>
      <c r="J5" s="68"/>
      <c r="K5" s="68"/>
    </row>
    <row r="6" spans="2:22" ht="16.5" thickTop="1" thickBot="1" x14ac:dyDescent="0.3">
      <c r="B6" s="69"/>
      <c r="C6" s="69"/>
      <c r="D6" s="69"/>
      <c r="E6" s="68"/>
      <c r="F6" s="68"/>
      <c r="G6" s="68"/>
      <c r="H6" s="68"/>
      <c r="I6" s="68"/>
      <c r="J6" s="68"/>
      <c r="K6" s="68"/>
    </row>
    <row r="7" spans="2:22" ht="24.95" customHeight="1" thickTop="1" thickBot="1" x14ac:dyDescent="0.3">
      <c r="B7" s="69"/>
      <c r="C7" s="69"/>
      <c r="D7" s="69"/>
      <c r="E7" s="69" t="s">
        <v>37</v>
      </c>
      <c r="F7" s="69" t="s">
        <v>38</v>
      </c>
      <c r="G7" s="69" t="s">
        <v>39</v>
      </c>
      <c r="H7" s="79" t="s">
        <v>45</v>
      </c>
      <c r="I7" s="79" t="s">
        <v>48</v>
      </c>
      <c r="J7" s="69" t="s">
        <v>8</v>
      </c>
      <c r="K7" s="69" t="s">
        <v>9</v>
      </c>
    </row>
    <row r="8" spans="2:22" ht="24.95" customHeight="1" thickTop="1" thickBot="1" x14ac:dyDescent="0.3">
      <c r="B8" s="69"/>
      <c r="C8" s="69"/>
      <c r="D8" s="69"/>
      <c r="E8" s="69"/>
      <c r="F8" s="69"/>
      <c r="G8" s="69"/>
      <c r="H8" s="80"/>
      <c r="I8" s="80"/>
      <c r="J8" s="69"/>
      <c r="K8" s="69"/>
    </row>
    <row r="9" spans="2:22" ht="16.5" thickTop="1" thickBot="1" x14ac:dyDescent="0.3">
      <c r="B9" s="16">
        <v>1</v>
      </c>
      <c r="C9" s="16">
        <v>2</v>
      </c>
      <c r="D9" s="16">
        <v>3</v>
      </c>
      <c r="E9" s="16">
        <v>4</v>
      </c>
      <c r="F9" s="16">
        <v>5</v>
      </c>
      <c r="G9" s="16" t="s">
        <v>10</v>
      </c>
      <c r="H9" s="44">
        <v>7</v>
      </c>
      <c r="I9" s="44">
        <v>8</v>
      </c>
      <c r="J9" s="16">
        <v>9</v>
      </c>
      <c r="K9" s="16"/>
    </row>
    <row r="10" spans="2:22" ht="24" customHeight="1" thickTop="1" thickBot="1" x14ac:dyDescent="0.3">
      <c r="B10" s="73" t="s">
        <v>4</v>
      </c>
      <c r="C10" s="74"/>
      <c r="D10" s="74"/>
      <c r="E10" s="74"/>
      <c r="F10" s="74"/>
      <c r="G10" s="74"/>
      <c r="H10" s="74"/>
      <c r="I10" s="74"/>
      <c r="J10" s="74"/>
      <c r="K10" s="75"/>
    </row>
    <row r="11" spans="2:22" ht="30" thickTop="1" thickBot="1" x14ac:dyDescent="0.3">
      <c r="B11" s="17">
        <v>1</v>
      </c>
      <c r="C11" s="18" t="s">
        <v>22</v>
      </c>
      <c r="D11" s="16">
        <v>1</v>
      </c>
      <c r="E11" s="55"/>
      <c r="F11" s="19"/>
      <c r="G11" s="20">
        <f>D11*E11</f>
        <v>0</v>
      </c>
      <c r="H11" s="62"/>
      <c r="I11" s="62"/>
      <c r="J11" s="54"/>
      <c r="K11" s="20">
        <f>J11+I11+G11</f>
        <v>0</v>
      </c>
      <c r="M11" s="63"/>
      <c r="N11" s="64" t="s">
        <v>49</v>
      </c>
      <c r="O11" s="65"/>
      <c r="P11" s="65"/>
      <c r="Q11" s="65"/>
      <c r="R11" s="65"/>
      <c r="S11" s="65"/>
      <c r="T11" s="65"/>
      <c r="U11" s="65"/>
      <c r="V11" s="66"/>
    </row>
    <row r="12" spans="2:22" ht="30" thickTop="1" thickBot="1" x14ac:dyDescent="0.3">
      <c r="B12" s="17">
        <v>2</v>
      </c>
      <c r="C12" s="18" t="s">
        <v>21</v>
      </c>
      <c r="D12" s="16">
        <v>1</v>
      </c>
      <c r="E12" s="55"/>
      <c r="F12" s="19"/>
      <c r="G12" s="20">
        <f t="shared" ref="G12:G20" si="0">D12*E12</f>
        <v>0</v>
      </c>
      <c r="H12" s="20" t="s">
        <v>46</v>
      </c>
      <c r="I12" s="20" t="s">
        <v>46</v>
      </c>
      <c r="J12" s="54"/>
      <c r="K12" s="20">
        <f>J12+G12</f>
        <v>0</v>
      </c>
    </row>
    <row r="13" spans="2:22" ht="30" thickTop="1" thickBot="1" x14ac:dyDescent="0.3">
      <c r="B13" s="17">
        <v>3</v>
      </c>
      <c r="C13" s="18" t="s">
        <v>29</v>
      </c>
      <c r="D13" s="16">
        <v>1</v>
      </c>
      <c r="E13" s="55"/>
      <c r="F13" s="19"/>
      <c r="G13" s="20">
        <f t="shared" si="0"/>
        <v>0</v>
      </c>
      <c r="H13" s="20" t="s">
        <v>46</v>
      </c>
      <c r="I13" s="20" t="s">
        <v>46</v>
      </c>
      <c r="J13" s="54"/>
      <c r="K13" s="20">
        <f>J13+G13</f>
        <v>0</v>
      </c>
    </row>
    <row r="14" spans="2:22" ht="30" thickTop="1" thickBot="1" x14ac:dyDescent="0.3">
      <c r="B14" s="17">
        <v>4</v>
      </c>
      <c r="C14" s="18" t="s">
        <v>36</v>
      </c>
      <c r="D14" s="41">
        <v>1</v>
      </c>
      <c r="E14" s="55"/>
      <c r="F14" s="19"/>
      <c r="G14" s="20">
        <f t="shared" si="0"/>
        <v>0</v>
      </c>
      <c r="H14" s="20" t="s">
        <v>46</v>
      </c>
      <c r="I14" s="20" t="s">
        <v>46</v>
      </c>
      <c r="J14" s="54"/>
      <c r="K14" s="20">
        <f>J14+G14</f>
        <v>0</v>
      </c>
    </row>
    <row r="15" spans="2:22" ht="44.25" thickTop="1" thickBot="1" x14ac:dyDescent="0.3">
      <c r="B15" s="17">
        <v>5</v>
      </c>
      <c r="C15" s="18" t="s">
        <v>30</v>
      </c>
      <c r="D15" s="44">
        <v>1</v>
      </c>
      <c r="E15" s="55"/>
      <c r="F15" s="19"/>
      <c r="G15" s="20">
        <f t="shared" si="0"/>
        <v>0</v>
      </c>
      <c r="H15" s="20" t="s">
        <v>46</v>
      </c>
      <c r="I15" s="20" t="s">
        <v>46</v>
      </c>
      <c r="J15" s="54"/>
      <c r="K15" s="20">
        <f>J15+G15</f>
        <v>0</v>
      </c>
    </row>
    <row r="16" spans="2:22" ht="44.25" thickTop="1" thickBot="1" x14ac:dyDescent="0.3">
      <c r="B16" s="17">
        <v>6</v>
      </c>
      <c r="C16" s="18" t="s">
        <v>31</v>
      </c>
      <c r="D16" s="44">
        <v>1</v>
      </c>
      <c r="E16" s="55"/>
      <c r="F16" s="19"/>
      <c r="G16" s="20">
        <f t="shared" si="0"/>
        <v>0</v>
      </c>
      <c r="H16" s="62"/>
      <c r="I16" s="62"/>
      <c r="J16" s="54"/>
      <c r="K16" s="20">
        <f>J16+I16+G16</f>
        <v>0</v>
      </c>
      <c r="M16" s="63"/>
      <c r="N16" s="64" t="s">
        <v>49</v>
      </c>
      <c r="O16" s="65"/>
      <c r="P16" s="65"/>
      <c r="Q16" s="65"/>
      <c r="R16" s="65"/>
      <c r="S16" s="65"/>
      <c r="T16" s="65"/>
      <c r="U16" s="65"/>
      <c r="V16" s="66"/>
    </row>
    <row r="17" spans="2:11" ht="28.5" customHeight="1" thickTop="1" thickBot="1" x14ac:dyDescent="0.3">
      <c r="B17" s="17">
        <v>7</v>
      </c>
      <c r="C17" s="18" t="s">
        <v>32</v>
      </c>
      <c r="D17" s="44">
        <v>1</v>
      </c>
      <c r="E17" s="55"/>
      <c r="F17" s="19"/>
      <c r="G17" s="20">
        <f t="shared" si="0"/>
        <v>0</v>
      </c>
      <c r="H17" s="20" t="s">
        <v>46</v>
      </c>
      <c r="I17" s="20" t="s">
        <v>46</v>
      </c>
      <c r="J17" s="54"/>
      <c r="K17" s="20">
        <f>J17+G17</f>
        <v>0</v>
      </c>
    </row>
    <row r="18" spans="2:11" ht="16.5" thickTop="1" thickBot="1" x14ac:dyDescent="0.3">
      <c r="B18" s="17">
        <v>8</v>
      </c>
      <c r="C18" s="18" t="s">
        <v>33</v>
      </c>
      <c r="D18" s="44">
        <v>1</v>
      </c>
      <c r="E18" s="55"/>
      <c r="F18" s="19"/>
      <c r="G18" s="20">
        <f t="shared" si="0"/>
        <v>0</v>
      </c>
      <c r="H18" s="20" t="s">
        <v>46</v>
      </c>
      <c r="I18" s="20" t="s">
        <v>46</v>
      </c>
      <c r="J18" s="54"/>
      <c r="K18" s="20">
        <f>J18+G18</f>
        <v>0</v>
      </c>
    </row>
    <row r="19" spans="2:11" ht="16.5" thickTop="1" thickBot="1" x14ac:dyDescent="0.3">
      <c r="B19" s="17">
        <v>9</v>
      </c>
      <c r="C19" s="18" t="s">
        <v>34</v>
      </c>
      <c r="D19" s="44">
        <v>1</v>
      </c>
      <c r="E19" s="55"/>
      <c r="F19" s="19"/>
      <c r="G19" s="20">
        <f t="shared" si="0"/>
        <v>0</v>
      </c>
      <c r="H19" s="20" t="s">
        <v>46</v>
      </c>
      <c r="I19" s="20" t="s">
        <v>46</v>
      </c>
      <c r="J19" s="54"/>
      <c r="K19" s="20">
        <f>J19+G19</f>
        <v>0</v>
      </c>
    </row>
    <row r="20" spans="2:11" ht="111.75" customHeight="1" thickTop="1" thickBot="1" x14ac:dyDescent="0.3">
      <c r="B20" s="17">
        <v>10</v>
      </c>
      <c r="C20" s="18" t="s">
        <v>35</v>
      </c>
      <c r="D20" s="16">
        <v>1</v>
      </c>
      <c r="E20" s="55"/>
      <c r="F20" s="19"/>
      <c r="G20" s="20">
        <f t="shared" si="0"/>
        <v>0</v>
      </c>
      <c r="H20" s="20" t="s">
        <v>46</v>
      </c>
      <c r="I20" s="20" t="s">
        <v>46</v>
      </c>
      <c r="J20" s="54"/>
      <c r="K20" s="20">
        <f>J20+G20</f>
        <v>0</v>
      </c>
    </row>
    <row r="21" spans="2:11" ht="25.5" customHeight="1" thickTop="1" thickBot="1" x14ac:dyDescent="0.3">
      <c r="B21" s="21"/>
      <c r="C21" s="22" t="s">
        <v>0</v>
      </c>
      <c r="D21" s="23"/>
      <c r="E21" s="23"/>
      <c r="F21" s="23"/>
      <c r="G21" s="24"/>
      <c r="H21" s="24"/>
      <c r="I21" s="24"/>
      <c r="J21" s="24"/>
      <c r="K21" s="24">
        <f>SUM(K11:K20)</f>
        <v>0</v>
      </c>
    </row>
    <row r="22" spans="2:11" ht="26.25" customHeight="1" thickTop="1" thickBot="1" x14ac:dyDescent="0.3">
      <c r="B22" s="70" t="s">
        <v>5</v>
      </c>
      <c r="C22" s="71"/>
      <c r="D22" s="71"/>
      <c r="E22" s="71"/>
      <c r="F22" s="71"/>
      <c r="G22" s="71"/>
      <c r="H22" s="71"/>
      <c r="I22" s="71"/>
      <c r="J22" s="71"/>
      <c r="K22" s="72"/>
    </row>
    <row r="23" spans="2:11" ht="51" customHeight="1" thickTop="1" thickBot="1" x14ac:dyDescent="0.3">
      <c r="B23" s="45">
        <v>11</v>
      </c>
      <c r="C23" s="28" t="s">
        <v>41</v>
      </c>
      <c r="D23" s="43">
        <v>1</v>
      </c>
      <c r="E23" s="56"/>
      <c r="F23" s="43"/>
      <c r="G23" s="20">
        <f>D23*E23</f>
        <v>0</v>
      </c>
      <c r="H23" s="20" t="s">
        <v>46</v>
      </c>
      <c r="I23" s="20" t="s">
        <v>46</v>
      </c>
      <c r="J23" s="57"/>
      <c r="K23" s="20">
        <f>J23+G23</f>
        <v>0</v>
      </c>
    </row>
    <row r="24" spans="2:11" ht="107.25" customHeight="1" thickTop="1" thickBot="1" x14ac:dyDescent="0.3">
      <c r="B24" s="17">
        <v>12</v>
      </c>
      <c r="C24" s="28" t="s">
        <v>42</v>
      </c>
      <c r="D24" s="16">
        <v>1</v>
      </c>
      <c r="E24" s="55"/>
      <c r="F24" s="19"/>
      <c r="G24" s="20">
        <f>D24*E24</f>
        <v>0</v>
      </c>
      <c r="H24" s="20" t="s">
        <v>46</v>
      </c>
      <c r="I24" s="20" t="s">
        <v>46</v>
      </c>
      <c r="J24" s="54"/>
      <c r="K24" s="20">
        <f>J24+G24</f>
        <v>0</v>
      </c>
    </row>
    <row r="25" spans="2:11" ht="74.25" customHeight="1" thickTop="1" thickBot="1" x14ac:dyDescent="0.3">
      <c r="B25" s="17">
        <v>13</v>
      </c>
      <c r="C25" s="28" t="s">
        <v>40</v>
      </c>
      <c r="D25" s="16">
        <v>1</v>
      </c>
      <c r="E25" s="55"/>
      <c r="F25" s="19"/>
      <c r="G25" s="20">
        <f>D25*E25</f>
        <v>0</v>
      </c>
      <c r="H25" s="20" t="s">
        <v>46</v>
      </c>
      <c r="I25" s="20" t="s">
        <v>46</v>
      </c>
      <c r="J25" s="54"/>
      <c r="K25" s="20">
        <f>J25+G25</f>
        <v>0</v>
      </c>
    </row>
    <row r="26" spans="2:11" ht="22.5" customHeight="1" thickTop="1" thickBot="1" x14ac:dyDescent="0.3">
      <c r="B26" s="29"/>
      <c r="C26" s="15" t="s">
        <v>1</v>
      </c>
      <c r="D26" s="25"/>
      <c r="E26" s="30"/>
      <c r="F26" s="30"/>
      <c r="G26" s="26"/>
      <c r="H26" s="26"/>
      <c r="I26" s="26"/>
      <c r="J26" s="26"/>
      <c r="K26" s="26">
        <f>SUM(K23:K25)</f>
        <v>0</v>
      </c>
    </row>
    <row r="27" spans="2:11" ht="24.75" customHeight="1" thickTop="1" thickBot="1" x14ac:dyDescent="0.3">
      <c r="B27" s="76" t="s">
        <v>44</v>
      </c>
      <c r="C27" s="77"/>
      <c r="D27" s="77"/>
      <c r="E27" s="77"/>
      <c r="F27" s="77"/>
      <c r="G27" s="77"/>
      <c r="H27" s="77"/>
      <c r="I27" s="77"/>
      <c r="J27" s="77"/>
      <c r="K27" s="78"/>
    </row>
    <row r="28" spans="2:11" ht="230.25" thickTop="1" thickBot="1" x14ac:dyDescent="0.3">
      <c r="B28" s="17">
        <v>14</v>
      </c>
      <c r="C28" s="27" t="s">
        <v>47</v>
      </c>
      <c r="D28" s="16">
        <v>1</v>
      </c>
      <c r="E28" s="19"/>
      <c r="F28" s="19"/>
      <c r="G28" s="20"/>
      <c r="H28" s="20" t="s">
        <v>46</v>
      </c>
      <c r="I28" s="20" t="s">
        <v>46</v>
      </c>
      <c r="J28" s="20"/>
      <c r="K28" s="20">
        <v>0</v>
      </c>
    </row>
    <row r="29" spans="2:11" ht="24" customHeight="1" thickTop="1" thickBot="1" x14ac:dyDescent="0.3">
      <c r="B29" s="33"/>
      <c r="C29" s="34" t="s">
        <v>6</v>
      </c>
      <c r="D29" s="31"/>
      <c r="E29" s="35"/>
      <c r="F29" s="35"/>
      <c r="G29" s="32"/>
      <c r="H29" s="32"/>
      <c r="I29" s="32"/>
      <c r="J29" s="32"/>
      <c r="K29" s="32">
        <f>K28</f>
        <v>0</v>
      </c>
    </row>
    <row r="30" spans="2:11" ht="54" customHeight="1" thickTop="1" thickBot="1" x14ac:dyDescent="0.3">
      <c r="B30" s="46"/>
      <c r="C30" s="47" t="s">
        <v>17</v>
      </c>
      <c r="D30" s="48"/>
      <c r="E30" s="49"/>
      <c r="F30" s="49"/>
      <c r="G30" s="50"/>
      <c r="H30" s="50"/>
      <c r="I30" s="50"/>
      <c r="J30" s="50"/>
      <c r="K30" s="50">
        <f>K29+K26+K21</f>
        <v>0</v>
      </c>
    </row>
    <row r="31" spans="2:11" ht="54.75" customHeight="1" thickTop="1" thickBot="1" x14ac:dyDescent="0.3">
      <c r="B31" s="51"/>
      <c r="C31" s="52" t="s">
        <v>16</v>
      </c>
      <c r="D31" s="53" t="s">
        <v>7</v>
      </c>
      <c r="E31" s="82"/>
      <c r="F31" s="82"/>
      <c r="G31" s="83"/>
      <c r="H31" s="83"/>
      <c r="I31" s="83"/>
      <c r="J31" s="83"/>
      <c r="K31" s="83"/>
    </row>
    <row r="32" spans="2:11" ht="15.75" thickTop="1" x14ac:dyDescent="0.25"/>
    <row r="34" spans="2:12" x14ac:dyDescent="0.25">
      <c r="B34" s="13" t="s">
        <v>15</v>
      </c>
      <c r="C34" s="12"/>
      <c r="D34" s="12"/>
      <c r="E34" s="13"/>
      <c r="F34" s="13"/>
      <c r="G34" s="13"/>
      <c r="H34" s="13"/>
      <c r="I34" s="13"/>
      <c r="J34" s="13"/>
      <c r="K34" s="13"/>
      <c r="L34" s="12"/>
    </row>
    <row r="35" spans="2:12" x14ac:dyDescent="0.25">
      <c r="B35" s="10">
        <v>1</v>
      </c>
      <c r="C35" s="67" t="s">
        <v>20</v>
      </c>
      <c r="D35" s="67"/>
      <c r="E35" s="67"/>
      <c r="F35" s="67"/>
      <c r="G35" s="67"/>
      <c r="H35" s="67"/>
      <c r="I35" s="67"/>
      <c r="J35" s="67"/>
      <c r="K35" s="67"/>
      <c r="L35" s="14"/>
    </row>
  </sheetData>
  <mergeCells count="20">
    <mergeCell ref="B3:K3"/>
    <mergeCell ref="E31:K31"/>
    <mergeCell ref="B4:K4"/>
    <mergeCell ref="F7:F8"/>
    <mergeCell ref="B5:B8"/>
    <mergeCell ref="C5:C8"/>
    <mergeCell ref="D5:D8"/>
    <mergeCell ref="J7:J8"/>
    <mergeCell ref="K7:K8"/>
    <mergeCell ref="N11:V11"/>
    <mergeCell ref="N16:V16"/>
    <mergeCell ref="C35:K35"/>
    <mergeCell ref="E5:K6"/>
    <mergeCell ref="E7:E8"/>
    <mergeCell ref="G7:G8"/>
    <mergeCell ref="B22:K22"/>
    <mergeCell ref="B10:K10"/>
    <mergeCell ref="B27:K27"/>
    <mergeCell ref="I7:I8"/>
    <mergeCell ref="H7:H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5" orientation="landscape" horizontalDpi="4294967295" verticalDpi="4294967295" r:id="rId1"/>
  <headerFooter>
    <oddHeader>&amp;L&amp;"Arial,Bold"&amp;14SOR-1</oddHeader>
    <oddFooter>&amp;C&amp;"Arial,Bold"&amp;10Page &amp;P of &amp;N</oddFooter>
  </headerFooter>
  <rowBreaks count="1" manualBreakCount="1">
    <brk id="23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29"/>
  <sheetViews>
    <sheetView showGridLines="0" topLeftCell="A16" zoomScale="82" zoomScaleNormal="82" workbookViewId="0">
      <selection activeCell="C15" sqref="C15"/>
    </sheetView>
  </sheetViews>
  <sheetFormatPr defaultRowHeight="15" x14ac:dyDescent="0.25"/>
  <cols>
    <col min="2" max="2" width="8.85546875" customWidth="1"/>
    <col min="3" max="3" width="50.28515625" customWidth="1"/>
    <col min="4" max="4" width="16.7109375" style="4" customWidth="1"/>
    <col min="5" max="10" width="21.28515625" customWidth="1"/>
  </cols>
  <sheetData>
    <row r="1" spans="2:10" ht="25.5" customHeight="1" thickBot="1" x14ac:dyDescent="0.3"/>
    <row r="2" spans="2:10" ht="27" customHeight="1" thickTop="1" thickBot="1" x14ac:dyDescent="0.3">
      <c r="B2" s="81" t="s">
        <v>52</v>
      </c>
      <c r="C2" s="81"/>
      <c r="D2" s="81"/>
      <c r="E2" s="81"/>
      <c r="F2" s="81"/>
      <c r="G2" s="81"/>
      <c r="H2" s="81"/>
      <c r="I2" s="81"/>
      <c r="J2" s="81"/>
    </row>
    <row r="3" spans="2:10" ht="62.25" customHeight="1" thickTop="1" thickBot="1" x14ac:dyDescent="0.3">
      <c r="B3" s="84" t="s">
        <v>53</v>
      </c>
      <c r="C3" s="84"/>
      <c r="D3" s="84"/>
      <c r="E3" s="84"/>
      <c r="F3" s="84"/>
      <c r="G3" s="84"/>
      <c r="H3" s="84"/>
      <c r="I3" s="84"/>
      <c r="J3" s="84"/>
    </row>
    <row r="4" spans="2:10" ht="15" customHeight="1" thickTop="1" thickBot="1" x14ac:dyDescent="0.3">
      <c r="B4" s="69" t="s">
        <v>2</v>
      </c>
      <c r="C4" s="69" t="s">
        <v>3</v>
      </c>
      <c r="D4" s="69" t="s">
        <v>11</v>
      </c>
      <c r="E4" s="68" t="s">
        <v>28</v>
      </c>
      <c r="F4" s="68"/>
      <c r="G4" s="68"/>
      <c r="H4" s="68"/>
      <c r="I4" s="68"/>
      <c r="J4" s="68"/>
    </row>
    <row r="5" spans="2:10" ht="16.5" thickTop="1" thickBot="1" x14ac:dyDescent="0.3">
      <c r="B5" s="69"/>
      <c r="C5" s="69"/>
      <c r="D5" s="69"/>
      <c r="E5" s="68"/>
      <c r="F5" s="68"/>
      <c r="G5" s="68"/>
      <c r="H5" s="68"/>
      <c r="I5" s="68"/>
      <c r="J5" s="68"/>
    </row>
    <row r="6" spans="2:10" ht="20.100000000000001" customHeight="1" thickTop="1" thickBot="1" x14ac:dyDescent="0.3">
      <c r="B6" s="69"/>
      <c r="C6" s="69"/>
      <c r="D6" s="69"/>
      <c r="E6" s="69" t="s">
        <v>18</v>
      </c>
      <c r="F6" s="69" t="s">
        <v>19</v>
      </c>
      <c r="G6" s="69" t="s">
        <v>8</v>
      </c>
      <c r="H6" s="69" t="s">
        <v>26</v>
      </c>
      <c r="I6" s="69" t="s">
        <v>12</v>
      </c>
      <c r="J6" s="69" t="s">
        <v>13</v>
      </c>
    </row>
    <row r="7" spans="2:10" ht="20.100000000000001" customHeight="1" thickTop="1" thickBot="1" x14ac:dyDescent="0.3">
      <c r="B7" s="69"/>
      <c r="C7" s="69"/>
      <c r="D7" s="69"/>
      <c r="E7" s="69"/>
      <c r="F7" s="69"/>
      <c r="G7" s="69"/>
      <c r="H7" s="69"/>
      <c r="I7" s="69"/>
      <c r="J7" s="69"/>
    </row>
    <row r="8" spans="2:10" ht="20.100000000000001" customHeight="1" thickTop="1" thickBot="1" x14ac:dyDescent="0.3">
      <c r="B8" s="69"/>
      <c r="C8" s="69"/>
      <c r="D8" s="69"/>
      <c r="E8" s="69"/>
      <c r="F8" s="69"/>
      <c r="G8" s="69"/>
      <c r="H8" s="69"/>
      <c r="I8" s="69"/>
      <c r="J8" s="69"/>
    </row>
    <row r="9" spans="2:10" ht="20.100000000000001" customHeight="1" thickTop="1" thickBot="1" x14ac:dyDescent="0.3">
      <c r="B9" s="69"/>
      <c r="C9" s="69"/>
      <c r="D9" s="69"/>
      <c r="E9" s="69"/>
      <c r="F9" s="69"/>
      <c r="G9" s="69"/>
      <c r="H9" s="69"/>
      <c r="I9" s="69"/>
      <c r="J9" s="69"/>
    </row>
    <row r="10" spans="2:10" ht="20.100000000000001" customHeight="1" thickTop="1" thickBot="1" x14ac:dyDescent="0.3">
      <c r="B10" s="69"/>
      <c r="C10" s="69"/>
      <c r="D10" s="69"/>
      <c r="E10" s="69"/>
      <c r="F10" s="69"/>
      <c r="G10" s="69"/>
      <c r="H10" s="69"/>
      <c r="I10" s="69"/>
      <c r="J10" s="69"/>
    </row>
    <row r="11" spans="2:10" ht="16.5" thickTop="1" thickBot="1" x14ac:dyDescent="0.3">
      <c r="B11" s="16">
        <v>1</v>
      </c>
      <c r="C11" s="16">
        <v>2</v>
      </c>
      <c r="D11" s="16">
        <v>3</v>
      </c>
      <c r="E11" s="16">
        <v>4</v>
      </c>
      <c r="F11" s="16">
        <v>5</v>
      </c>
      <c r="G11" s="42">
        <v>6</v>
      </c>
      <c r="H11" s="42" t="s">
        <v>27</v>
      </c>
      <c r="I11" s="36">
        <v>9.0800000000000006E-2</v>
      </c>
      <c r="J11" s="16" t="s">
        <v>43</v>
      </c>
    </row>
    <row r="12" spans="2:10" ht="21" customHeight="1" thickTop="1" thickBot="1" x14ac:dyDescent="0.3">
      <c r="B12" s="70" t="s">
        <v>14</v>
      </c>
      <c r="C12" s="71"/>
      <c r="D12" s="71"/>
      <c r="E12" s="71"/>
      <c r="F12" s="71"/>
      <c r="G12" s="71"/>
      <c r="H12" s="71"/>
      <c r="I12" s="71"/>
      <c r="J12" s="72"/>
    </row>
    <row r="13" spans="2:10" ht="30.75" thickTop="1" thickBot="1" x14ac:dyDescent="0.3">
      <c r="B13" s="17">
        <v>1</v>
      </c>
      <c r="C13" s="18" t="s">
        <v>54</v>
      </c>
      <c r="D13" s="17">
        <v>1</v>
      </c>
      <c r="E13" s="37">
        <v>0</v>
      </c>
      <c r="F13" s="38"/>
      <c r="G13" s="38"/>
      <c r="H13" s="38">
        <f>E13+G13</f>
        <v>0</v>
      </c>
      <c r="I13" s="39">
        <f t="shared" ref="I13:I17" si="0">1/(1+$I$11)^D13</f>
        <v>0.91675834250091681</v>
      </c>
      <c r="J13" s="40">
        <f>H13*I13</f>
        <v>0</v>
      </c>
    </row>
    <row r="14" spans="2:10" ht="30.75" thickTop="1" thickBot="1" x14ac:dyDescent="0.3">
      <c r="B14" s="17">
        <v>2</v>
      </c>
      <c r="C14" s="18" t="s">
        <v>55</v>
      </c>
      <c r="D14" s="17">
        <v>2</v>
      </c>
      <c r="E14" s="38">
        <v>0</v>
      </c>
      <c r="F14" s="38"/>
      <c r="G14" s="38"/>
      <c r="H14" s="38">
        <f t="shared" ref="H14:H22" si="1">E14+G14</f>
        <v>0</v>
      </c>
      <c r="I14" s="39">
        <f t="shared" si="0"/>
        <v>0.84044585854502818</v>
      </c>
      <c r="J14" s="40">
        <f t="shared" ref="J14:J22" si="2">H14*I14</f>
        <v>0</v>
      </c>
    </row>
    <row r="15" spans="2:10" ht="30.75" thickTop="1" thickBot="1" x14ac:dyDescent="0.3">
      <c r="B15" s="17">
        <v>3</v>
      </c>
      <c r="C15" s="18" t="s">
        <v>56</v>
      </c>
      <c r="D15" s="17">
        <v>3</v>
      </c>
      <c r="E15" s="38">
        <v>0</v>
      </c>
      <c r="F15" s="38"/>
      <c r="G15" s="38"/>
      <c r="H15" s="38">
        <f t="shared" si="1"/>
        <v>0</v>
      </c>
      <c r="I15" s="39">
        <f t="shared" si="0"/>
        <v>0.77048575224149995</v>
      </c>
      <c r="J15" s="40">
        <f t="shared" si="2"/>
        <v>0</v>
      </c>
    </row>
    <row r="16" spans="2:10" ht="30.75" thickTop="1" thickBot="1" x14ac:dyDescent="0.3">
      <c r="B16" s="17">
        <v>4</v>
      </c>
      <c r="C16" s="18" t="s">
        <v>57</v>
      </c>
      <c r="D16" s="17">
        <v>4</v>
      </c>
      <c r="E16" s="38">
        <v>0</v>
      </c>
      <c r="F16" s="38"/>
      <c r="G16" s="38"/>
      <c r="H16" s="38">
        <f t="shared" si="1"/>
        <v>0</v>
      </c>
      <c r="I16" s="39">
        <f t="shared" si="0"/>
        <v>0.70634924114548958</v>
      </c>
      <c r="J16" s="40">
        <f t="shared" si="2"/>
        <v>0</v>
      </c>
    </row>
    <row r="17" spans="2:12" ht="30.75" thickTop="1" thickBot="1" x14ac:dyDescent="0.3">
      <c r="B17" s="17">
        <v>5</v>
      </c>
      <c r="C17" s="18" t="s">
        <v>58</v>
      </c>
      <c r="D17" s="17">
        <v>5</v>
      </c>
      <c r="E17" s="38">
        <v>0</v>
      </c>
      <c r="F17" s="38"/>
      <c r="G17" s="38"/>
      <c r="H17" s="38">
        <f t="shared" si="1"/>
        <v>0</v>
      </c>
      <c r="I17" s="39">
        <f t="shared" si="0"/>
        <v>0.64755155953931942</v>
      </c>
      <c r="J17" s="40">
        <f t="shared" si="2"/>
        <v>0</v>
      </c>
    </row>
    <row r="18" spans="2:12" ht="30.75" thickTop="1" thickBot="1" x14ac:dyDescent="0.3">
      <c r="B18" s="17">
        <v>6</v>
      </c>
      <c r="C18" s="18" t="s">
        <v>59</v>
      </c>
      <c r="D18" s="17">
        <v>6</v>
      </c>
      <c r="E18" s="38">
        <v>0</v>
      </c>
      <c r="F18" s="38"/>
      <c r="G18" s="38"/>
      <c r="H18" s="38">
        <f t="shared" si="1"/>
        <v>0</v>
      </c>
      <c r="I18" s="39">
        <f t="shared" ref="I18:I21" si="3">1/(1+$I$11)^D18</f>
        <v>0.59364829440715017</v>
      </c>
      <c r="J18" s="40">
        <f t="shared" si="2"/>
        <v>0</v>
      </c>
    </row>
    <row r="19" spans="2:12" ht="30.75" thickTop="1" thickBot="1" x14ac:dyDescent="0.3">
      <c r="B19" s="17">
        <v>7</v>
      </c>
      <c r="C19" s="18" t="s">
        <v>60</v>
      </c>
      <c r="D19" s="17">
        <v>7</v>
      </c>
      <c r="E19" s="38">
        <v>0</v>
      </c>
      <c r="F19" s="38"/>
      <c r="G19" s="38"/>
      <c r="H19" s="38">
        <f t="shared" si="1"/>
        <v>0</v>
      </c>
      <c r="I19" s="39">
        <f>1/(1+$I$11)^D19</f>
        <v>0.5442320264091951</v>
      </c>
      <c r="J19" s="40">
        <f t="shared" si="2"/>
        <v>0</v>
      </c>
    </row>
    <row r="20" spans="2:12" ht="30.75" thickTop="1" thickBot="1" x14ac:dyDescent="0.3">
      <c r="B20" s="17">
        <v>8</v>
      </c>
      <c r="C20" s="18" t="s">
        <v>61</v>
      </c>
      <c r="D20" s="17">
        <v>8</v>
      </c>
      <c r="E20" s="38">
        <v>0</v>
      </c>
      <c r="F20" s="38"/>
      <c r="G20" s="38"/>
      <c r="H20" s="38">
        <f t="shared" si="1"/>
        <v>0</v>
      </c>
      <c r="I20" s="39">
        <f t="shared" si="3"/>
        <v>0.49892925046680897</v>
      </c>
      <c r="J20" s="40">
        <f t="shared" si="2"/>
        <v>0</v>
      </c>
    </row>
    <row r="21" spans="2:12" ht="30.75" thickTop="1" thickBot="1" x14ac:dyDescent="0.3">
      <c r="B21" s="17">
        <v>9</v>
      </c>
      <c r="C21" s="18" t="s">
        <v>62</v>
      </c>
      <c r="D21" s="17">
        <v>9</v>
      </c>
      <c r="E21" s="38">
        <v>0</v>
      </c>
      <c r="F21" s="38"/>
      <c r="G21" s="38"/>
      <c r="H21" s="38">
        <f t="shared" si="1"/>
        <v>0</v>
      </c>
      <c r="I21" s="39">
        <f t="shared" si="3"/>
        <v>0.45739755268317656</v>
      </c>
      <c r="J21" s="40">
        <f t="shared" si="2"/>
        <v>0</v>
      </c>
    </row>
    <row r="22" spans="2:12" ht="30.75" thickTop="1" thickBot="1" x14ac:dyDescent="0.3">
      <c r="B22" s="17">
        <v>10</v>
      </c>
      <c r="C22" s="18" t="s">
        <v>63</v>
      </c>
      <c r="D22" s="17">
        <v>10</v>
      </c>
      <c r="E22" s="38">
        <v>0</v>
      </c>
      <c r="F22" s="38"/>
      <c r="G22" s="38"/>
      <c r="H22" s="38">
        <f t="shared" si="1"/>
        <v>0</v>
      </c>
      <c r="I22" s="39">
        <f>1/(1+$I$11)^D22</f>
        <v>0.41932302226180468</v>
      </c>
      <c r="J22" s="40">
        <f t="shared" si="2"/>
        <v>0</v>
      </c>
    </row>
    <row r="23" spans="2:12" ht="37.5" thickTop="1" thickBot="1" x14ac:dyDescent="0.3">
      <c r="B23" s="58"/>
      <c r="C23" s="47" t="s">
        <v>24</v>
      </c>
      <c r="D23" s="49"/>
      <c r="E23" s="59">
        <f>SUM(E13:E22)</f>
        <v>0</v>
      </c>
      <c r="F23" s="59"/>
      <c r="G23" s="59"/>
      <c r="H23" s="59">
        <f>SUM(H13:H22)</f>
        <v>0</v>
      </c>
      <c r="I23" s="59"/>
      <c r="J23" s="59">
        <f>SUM(J13:J22)</f>
        <v>0</v>
      </c>
    </row>
    <row r="24" spans="2:12" ht="42" thickTop="1" thickBot="1" x14ac:dyDescent="0.3">
      <c r="B24" s="60"/>
      <c r="C24" s="51" t="s">
        <v>24</v>
      </c>
      <c r="D24" s="61" t="s">
        <v>7</v>
      </c>
      <c r="E24" s="82"/>
      <c r="F24" s="82"/>
      <c r="G24" s="82"/>
      <c r="H24" s="82"/>
      <c r="I24" s="82"/>
      <c r="J24" s="82"/>
      <c r="K24" s="5"/>
    </row>
    <row r="25" spans="2:12" ht="21" thickTop="1" x14ac:dyDescent="0.25">
      <c r="B25" s="6"/>
      <c r="C25" s="6"/>
      <c r="D25" s="7"/>
      <c r="E25" s="8"/>
      <c r="F25" s="8"/>
      <c r="G25" s="8"/>
      <c r="H25" s="8"/>
      <c r="I25" s="8"/>
      <c r="J25" s="8"/>
      <c r="K25" s="5"/>
    </row>
    <row r="26" spans="2:12" ht="20.25" x14ac:dyDescent="0.25">
      <c r="B26" s="6"/>
      <c r="C26" s="6"/>
      <c r="D26" s="7"/>
      <c r="E26" s="8"/>
      <c r="F26" s="8"/>
      <c r="G26" s="8"/>
      <c r="H26" s="8"/>
      <c r="I26" s="8"/>
      <c r="J26" s="8"/>
      <c r="K26" s="5"/>
    </row>
    <row r="27" spans="2:12" x14ac:dyDescent="0.25">
      <c r="B27" s="13" t="s">
        <v>15</v>
      </c>
      <c r="C27" s="12"/>
      <c r="D27" s="12"/>
      <c r="E27" s="13"/>
      <c r="F27" s="13"/>
      <c r="G27" s="13"/>
      <c r="H27" s="13"/>
      <c r="I27" s="13"/>
      <c r="J27" s="13"/>
      <c r="K27" s="12"/>
      <c r="L27" s="9"/>
    </row>
    <row r="28" spans="2:12" x14ac:dyDescent="0.25">
      <c r="B28" s="13">
        <v>1</v>
      </c>
      <c r="C28" s="67" t="s">
        <v>25</v>
      </c>
      <c r="D28" s="67"/>
      <c r="E28" s="67"/>
      <c r="F28" s="67"/>
      <c r="G28" s="67"/>
      <c r="H28" s="67"/>
      <c r="I28" s="67"/>
      <c r="J28" s="67"/>
      <c r="K28" s="12"/>
      <c r="L28" s="9"/>
    </row>
    <row r="29" spans="2:12" ht="15" customHeight="1" x14ac:dyDescent="0.25">
      <c r="B29" s="10">
        <v>2</v>
      </c>
      <c r="C29" s="67" t="s">
        <v>20</v>
      </c>
      <c r="D29" s="67"/>
      <c r="E29" s="67"/>
      <c r="F29" s="67"/>
      <c r="G29" s="67"/>
      <c r="H29" s="67"/>
      <c r="I29" s="67"/>
      <c r="J29" s="67"/>
      <c r="K29" s="14"/>
      <c r="L29" s="11"/>
    </row>
  </sheetData>
  <mergeCells count="16">
    <mergeCell ref="B2:J2"/>
    <mergeCell ref="B3:J3"/>
    <mergeCell ref="B4:B10"/>
    <mergeCell ref="C4:C10"/>
    <mergeCell ref="D4:D10"/>
    <mergeCell ref="E4:J5"/>
    <mergeCell ref="E6:E10"/>
    <mergeCell ref="F6:F10"/>
    <mergeCell ref="I6:I10"/>
    <mergeCell ref="J6:J10"/>
    <mergeCell ref="E24:J24"/>
    <mergeCell ref="C29:J29"/>
    <mergeCell ref="C28:J28"/>
    <mergeCell ref="B12:J12"/>
    <mergeCell ref="G6:G10"/>
    <mergeCell ref="H6:H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200" verticalDpi="200" r:id="rId1"/>
  <headerFooter>
    <oddHeader>&amp;L&amp;"Arial,Bold"&amp;14SOR-2</oddHeader>
    <oddFooter>&amp;C&amp;"Arial,Bold"&amp;10Page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SOR-1</vt:lpstr>
      <vt:lpstr>SOR-2 </vt:lpstr>
      <vt:lpstr>'SOR-1'!Print_Area</vt:lpstr>
      <vt:lpstr>'SOR-2 '!Print_Area</vt:lpstr>
      <vt:lpstr>'SOR-1'!Print_Titles</vt:lpstr>
      <vt:lpstr>'SOR-2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2018-09-13T05:17:18Z</dcterms:modified>
</cp:coreProperties>
</file>